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51" documentId="120_S{2AC9BD13-BADA-5192-A53E-5A8FF88502F6}" xr6:coauthVersionLast="47" xr6:coauthVersionMax="47" xr10:uidLastSave="{896B8671-E832-4929-8178-320657B55CC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<sst xmlns="http://schemas.openxmlformats.org/spreadsheetml/2006/main" count="181594" uniqueCount="39212">
  <si>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</si>
  <si>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</si>
  <si>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</si>
  <si>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</si>
  <si>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</si>
  <si>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</si>
  <si>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</si>
  <si>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</si>
  <si>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</si>
  <si>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</si>
  <si>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</si>
  <si>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</si>
  <si>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</si>
  <si>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</si>
  <si>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</si>
  <si>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</si>
  <si>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</si>
  <si>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</si>
  <si>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</si>
  <si>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</si>
  <si>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</si>
  <si>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</si>
  <si>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</si>
  <si>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</si>
  <si>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</si>
  <si>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</si>
  <si>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</si>
  <si>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</si>
  <si>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</si>
  <si>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</si>
  <si>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</si>
  <si>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</si>
  <si>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</si>
  <si>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</si>
  <si>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</si>
  <si>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</si>
  <si>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</si>
  <si>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</si>
  <si>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</si>
  <si>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</si>
  <si>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</si>
  <si>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</si>
  <si>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</si>
  <si>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</si>
  <si>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</si>
  <si>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</si>
  <si>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</si>
  <si>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</si>
  <si>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</si>
  <si>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</si>
  <si>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</si>
  <si>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</si>
  <si>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</si>
  <si>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</si>
  <si>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</si>
  <si>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</si>
  <si>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</si>
  <si>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</si>
  <si>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</si>
  <si>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</si>
  <si>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</si>
  <si>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</si>
  <si>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</si>
  <si>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</si>
  <si>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</si>
  <si>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</si>
  <si>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</si>
  <si>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</si>
  <si>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</si>
  <si>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</si>
  <si>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</si>
  <si>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</si>
  <si>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</si>
  <si>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</si>
  <si>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</si>
  <si>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</si>
  <si>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</si>
  <si>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</si>
  <si>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</si>
  <si>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</si>
  <si>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</si>
  <si>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</si>
  <si>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</si>
  <si>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</si>
  <si>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</si>
  <si>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</si>
  <si>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</si>
  <si>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</si>
  <si>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</si>
  <si>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</si>
  <si>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</si>
  <si>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</si>
  <si>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</si>
  <si>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</si>
  <si>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</si>
  <si>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</si>
  <si>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</si>
  <si>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</si>
  <si>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</si>
  <si>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</si>
  <si>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</si>
  <si>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</si>
  <si>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</si>
  <si>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</si>
  <si>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</si>
  <si>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</si>
  <si>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</si>
  <si>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</si>
  <si>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</si>
  <si>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</si>
  <si>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</si>
  <si>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</si>
  <si>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</si>
  <si>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</si>
  <si>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</si>
  <si>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</si>
  <si>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</si>
  <si>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</si>
  <si>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</si>
  <si>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</si>
  <si>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</si>
  <si>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</si>
  <si>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</si>
  <si>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</si>
  <si>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</si>
  <si>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</si>
  <si>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</si>
  <si>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</si>
  <si>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</si>
  <si>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</si>
  <si>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</si>
  <si>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</si>
  <si>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</si>
  <si>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</si>
  <si>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</si>
  <si>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</si>
  <si>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</si>
  <si>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</si>
  <si>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</si>
  <si>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</si>
  <si>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</si>
  <si>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</si>
  <si>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</si>
  <si>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</si>
  <si>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</si>
  <si>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</si>
  <si>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</si>
  <si>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</si>
  <si>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</si>
  <si>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</si>
  <si>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</si>
  <si>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</si>
  <si>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</si>
  <si>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</si>
  <si>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</si>
  <si>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</si>
  <si>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</si>
  <si>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</si>
  <si>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</si>
  <si>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</si>
  <si>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</si>
  <si>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</si>
  <si>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</si>
  <si>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</si>
  <si>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</si>
  <si>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</si>
  <si>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</si>
  <si>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</si>
  <si>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</si>
  <si>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</si>
  <si>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</si>
  <si>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</si>
  <si>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</si>
  <si>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</si>
  <si>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</si>
  <si>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</si>
  <si>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</si>
  <si>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</si>
  <si>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</si>
  <si>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</si>
  <si>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</si>
  <si>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</si>
  <si>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</si>
  <si>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</si>
  <si>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</si>
  <si>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</si>
  <si>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</si>
  <si>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</si>
  <si>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</si>
  <si>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</si>
  <si>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</si>
  <si>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</si>
  <si>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</si>
  <si>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</si>
  <si>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</si>
  <si>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</si>
  <si>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</si>
  <si>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</si>
  <si>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</si>
  <si>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</si>
  <si>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</si>
  <si>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</si>
  <si>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</si>
  <si>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</si>
  <si>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</si>
  <si>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</si>
  <si>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</si>
  <si>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</si>
  <si>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</si>
  <si>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</si>
  <si>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</si>
  <si>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</si>
  <si>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</si>
  <si>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</si>
  <si>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</si>
  <si>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</si>
  <si>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</si>
  <si>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</si>
  <si>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</si>
  <si>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</si>
  <si>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</si>
  <si>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</si>
  <si>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</si>
  <si>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</si>
  <si>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</si>
  <si>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</si>
  <si>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</si>
  <si>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</si>
  <si>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</si>
  <si>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</si>
  <si>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</si>
  <si>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</si>
  <si>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</si>
  <si>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</si>
  <si>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</si>
  <si>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</si>
  <si>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</si>
  <si>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</si>
  <si>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</si>
  <si>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</si>
  <si>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</si>
  <si>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</si>
  <si>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</si>
  <si>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</si>
  <si>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</si>
  <si>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</si>
  <si>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</si>
  <si>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</si>
  <si>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</si>
  <si>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</si>
  <si>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</si>
  <si>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</si>
  <si>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</si>
  <si>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</si>
  <si>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</si>
  <si>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</si>
  <si>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</si>
  <si>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</si>
  <si>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</si>
  <si>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</si>
  <si>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</si>
  <si>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</si>
  <si>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</si>
  <si>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</si>
  <si>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</si>
  <si>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</si>
  <si>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</si>
  <si>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</si>
  <si>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</si>
  <si>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</si>
  <si>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</si>
  <si>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</si>
  <si>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</si>
  <si>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</si>
  <si>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</si>
  <si>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</si>
  <si>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</si>
  <si>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</si>
  <si>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</si>
  <si>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</si>
  <si>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</si>
  <si>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</si>
  <si>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</si>
  <si>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</si>
  <si>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</si>
  <si>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</si>
  <si>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</si>
  <si>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</si>
  <si>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</si>
  <si>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</si>
  <si>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</si>
  <si>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</si>
  <si>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</si>
  <si>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</si>
  <si>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</si>
  <si>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</si>
  <si>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</si>
  <si>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</si>
  <si>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</si>
  <si>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</si>
  <si>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</si>
  <si>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</si>
  <si>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</si>
  <si>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</si>
  <si>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</si>
  <si>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</si>
  <si>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</si>
  <si>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</si>
  <si>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</si>
  <si>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</si>
  <si>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</si>
  <si>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</si>
  <si>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</si>
  <si>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</si>
  <si>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</si>
  <si>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</si>
  <si>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</si>
  <si>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</si>
  <si>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</si>
  <si>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</si>
  <si>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</si>
  <si>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</si>
  <si>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</si>
  <si>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</si>
  <si>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</si>
  <si>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</si>
  <si>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</si>
  <si>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</si>
  <si>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</si>
  <si>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</si>
  <si>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</si>
  <si>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</si>
  <si>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</si>
  <si>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</si>
  <si>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</si>
  <si>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</si>
  <si>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</si>
  <si>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</si>
  <si>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</si>
  <si>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</si>
  <si>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</si>
  <si>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</si>
  <si>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</si>
  <si>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</si>
  <si>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</si>
  <si>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</si>
  <si>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</si>
  <si>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</si>
  <si>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</si>
  <si>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</si>
  <si>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</si>
  <si>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</si>
  <si>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</si>
  <si>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</si>
  <si>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</si>
  <si>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</si>
  <si>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</si>
  <si>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</si>
  <si>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</si>
  <si>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</si>
  <si>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</si>
  <si>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</si>
  <si>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</si>
  <si>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</si>
  <si>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</si>
  <si>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</si>
  <si>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</si>
  <si>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</si>
  <si>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</si>
  <si>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</si>
  <si>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</si>
  <si>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</si>
  <si>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</si>
  <si>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</si>
  <si>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</si>
  <si>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</si>
  <si>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</si>
  <si>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</si>
  <si>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</si>
  <si>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</si>
  <si>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</si>
  <si>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</si>
  <si>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</si>
  <si>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</si>
  <si>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</si>
  <si>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</si>
  <si>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</si>
  <si>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</si>
  <si>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</si>
  <si>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</si>
  <si>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</si>
  <si>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</si>
  <si>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</si>
  <si>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</si>
  <si>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</si>
  <si>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</si>
  <si>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</si>
  <si>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</si>
  <si>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</si>
  <si>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</si>
  <si>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</si>
  <si>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</si>
  <si>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</si>
  <si>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</si>
  <si>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</si>
  <si>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</si>
  <si>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</si>
  <si>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</si>
  <si>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</si>
  <si>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</si>
  <si>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</si>
  <si>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</si>
  <si>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</si>
  <si>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</si>
  <si>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</si>
  <si>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</si>
  <si>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</si>
  <si>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</si>
  <si>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</si>
  <si>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</si>
  <si>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</si>
  <si>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</si>
  <si>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</si>
  <si>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</si>
  <si>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</si>
  <si>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</si>
  <si>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</si>
  <si>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</si>
  <si>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</si>
  <si>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</si>
  <si>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</si>
  <si>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</si>
  <si>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</si>
  <si>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</si>
  <si>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</si>
  <si>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</si>
  <si>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</si>
  <si>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</si>
  <si>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</si>
  <si>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</si>
  <si>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</si>
  <si>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</si>
  <si>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</si>
  <si>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</si>
  <si>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</si>
  <si>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</si>
  <si>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</si>
  <si>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</si>
  <si>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</si>
  <si>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</si>
  <si>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</si>
  <si>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</si>
  <si>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</si>
  <si>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</si>
  <si>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</si>
  <si>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</si>
  <si>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</si>
  <si>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</si>
  <si>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</si>
  <si>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</si>
  <si>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</si>
  <si>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</si>
  <si>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</si>
  <si>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</si>
  <si>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</si>
  <si>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</si>
  <si>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</si>
  <si>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</si>
  <si>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</si>
  <si>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</si>
  <si>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</si>
  <si>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</si>
  <si>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</si>
  <si>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</si>
  <si>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</si>
  <si>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</si>
  <si>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</si>
  <si>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</si>
  <si>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</si>
  <si>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</si>
  <si>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</si>
  <si>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</si>
  <si>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</si>
  <si>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</si>
  <si>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</si>
  <si>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</si>
  <si>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</si>
  <si>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</si>
  <si>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</si>
  <si>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</si>
  <si>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</si>
  <si>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</si>
  <si>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</si>
  <si>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</si>
  <si>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</si>
  <si>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</si>
  <si>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</si>
  <si>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</si>
  <si>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</si>
  <si>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</si>
  <si>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</si>
  <si>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</si>
  <si>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</si>
  <si>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</si>
  <si>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</si>
  <si>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</si>
  <si>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</si>
  <si>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</si>
  <si>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</si>
  <si>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</si>
  <si>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</si>
  <si>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</si>
  <si>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</si>
  <si>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</si>
  <si>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</si>
  <si>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</si>
  <si>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</si>
  <si>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</si>
  <si>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</si>
  <si>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</si>
  <si>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</si>
  <si>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</si>
  <si>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</si>
  <si>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</si>
  <si>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</si>
  <si>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</si>
  <si>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</si>
  <si>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</si>
  <si>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</si>
  <si>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</si>
  <si>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</si>
  <si>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</si>
  <si>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</si>
  <si>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</si>
  <si>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</si>
  <si>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</si>
  <si>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</si>
  <si>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</si>
  <si>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</si>
  <si>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</si>
  <si>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</si>
  <si>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</si>
  <si>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</si>
  <si>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</si>
  <si>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</si>
  <si>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</si>
  <si>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</si>
  <si>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</si>
  <si>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</si>
  <si>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</si>
  <si>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</si>
  <si>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</si>
  <si>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</si>
  <si>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</si>
  <si>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</si>
  <si>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</si>
  <si>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</si>
  <si>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</si>
  <si>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</si>
  <si>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</si>
  <si>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</si>
  <si>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</si>
  <si>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</si>
  <si>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</si>
  <si>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</si>
  <si>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</si>
  <si>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</si>
  <si>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</si>
  <si>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</si>
  <si>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</si>
  <si>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</si>
  <si>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</si>
  <si>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</si>
  <si>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</si>
  <si>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</si>
  <si>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</si>
  <si>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</si>
  <si>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</si>
  <si>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</si>
  <si>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</si>
  <si>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</si>
  <si>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</si>
  <si>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</si>
  <si>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</si>
  <si>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</si>
  <si>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</si>
  <si>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</si>
  <si>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</si>
  <si>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</si>
  <si>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</si>
  <si>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</si>
  <si>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</si>
  <si>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</si>
  <si>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</si>
  <si>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</si>
  <si>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</si>
  <si>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</si>
  <si>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</si>
  <si>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</si>
  <si>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</si>
  <si>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</si>
  <si>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</si>
  <si>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</si>
  <si>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</si>
  <si>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</si>
  <si>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</si>
  <si>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</si>
  <si>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</si>
  <si>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</si>
  <si>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</si>
  <si>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</si>
  <si>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</si>
  <si>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</si>
  <si>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</si>
  <si>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</si>
  <si>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</si>
  <si>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</si>
  <si>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</si>
  <si>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</si>
  <si>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</si>
  <si>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</si>
  <si>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</si>
  <si>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</si>
  <si>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</si>
  <si>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</si>
  <si>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</si>
  <si>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</si>
  <si>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</si>
  <si>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</si>
  <si>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</si>
  <si>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</si>
  <si>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</si>
  <si>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</si>
  <si>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</si>
  <si>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</si>
  <si>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</si>
  <si>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</si>
  <si>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</si>
  <si>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</si>
  <si>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</si>
  <si>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</si>
  <si>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</si>
  <si>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</si>
  <si>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</si>
  <si>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</si>
  <si>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</si>
  <si>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</si>
  <si>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</si>
  <si>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</si>
  <si>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</si>
  <si>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</si>
  <si>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</si>
  <si>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</si>
  <si>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</si>
  <si>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</si>
  <si>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</si>
  <si>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</si>
  <si>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</si>
  <si>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</si>
  <si>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</si>
  <si>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</si>
  <si>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</si>
  <si>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</si>
  <si>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</si>
  <si>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</si>
  <si>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</si>
  <si>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</si>
  <si>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</si>
  <si>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</si>
  <si>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</si>
  <si>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</si>
  <si>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</si>
  <si>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</si>
  <si>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</si>
  <si>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</si>
  <si>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</si>
  <si>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</si>
  <si>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</si>
  <si>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</si>
  <si>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</si>
  <si>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</si>
  <si>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</si>
  <si>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</si>
  <si>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</si>
  <si>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</si>
  <si>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</si>
  <si>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</si>
  <si>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</si>
  <si>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</si>
  <si>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</si>
  <si>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</si>
  <si>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</si>
  <si>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</si>
  <si>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</si>
  <si>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</si>
  <si>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</si>
  <si>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</si>
  <si>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</si>
  <si>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</si>
  <si>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</si>
  <si>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</si>
  <si>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</si>
  <si>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</si>
  <si>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</si>
  <si>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</si>
  <si>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</si>
  <si>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</si>
  <si>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</si>
  <si>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</si>
  <si>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</si>
  <si>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</si>
  <si>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</si>
  <si>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</si>
  <si>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</si>
  <si>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</si>
  <si>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</si>
  <si>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</si>
  <si>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</si>
  <si>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</si>
  <si>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</si>
  <si>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</si>
  <si>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</si>
  <si>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</si>
  <si>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</si>
  <si>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</si>
  <si>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</si>
  <si>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</si>
  <si>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</si>
  <si>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</si>
  <si>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</si>
  <si>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</si>
  <si>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</si>
  <si>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</si>
  <si>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</si>
  <si>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</si>
  <si>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</si>
  <si>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</si>
  <si>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</si>
  <si>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</si>
  <si>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</si>
  <si>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</si>
  <si>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</si>
  <si>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</si>
  <si>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</si>
  <si>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</si>
  <si>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</si>
  <si>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</si>
  <si>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</si>
  <si>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</si>
  <si>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</si>
  <si>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</si>
  <si>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</si>
  <si>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</si>
  <si>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</si>
  <si>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</si>
  <si>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</si>
  <si>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</si>
  <si>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</si>
  <si>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</si>
  <si>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</si>
  <si>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</si>
  <si>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</si>
  <si>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</si>
  <si>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</si>
  <si>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</si>
  <si>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</si>
  <si>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</si>
  <si>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</si>
  <si>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</si>
  <si>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</si>
  <si>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</si>
  <si>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</si>
  <si>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</si>
  <si>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</si>
  <si>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</si>
  <si>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</si>
  <si>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</si>
  <si>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</si>
  <si>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</si>
  <si>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</si>
  <si>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</si>
  <si>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</si>
  <si>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</si>
  <si>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</si>
  <si>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</si>
  <si>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</si>
  <si>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</si>
  <si>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</si>
  <si>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</si>
  <si>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</si>
  <si>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</si>
  <si>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</si>
  <si>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</si>
  <si>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</si>
  <si>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</si>
  <si>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</si>
  <si>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</si>
  <si>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</si>
  <si>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</si>
  <si>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</si>
  <si>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</si>
  <si>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</si>
  <si>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</si>
  <si>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</si>
  <si>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</si>
  <si>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</si>
  <si>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</si>
  <si>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</si>
  <si>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</si>
  <si>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</si>
  <si>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</si>
  <si>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</si>
  <si>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</si>
  <si>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</si>
  <si>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</si>
  <si>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</si>
  <si>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</si>
  <si>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</si>
  <si>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</si>
  <si>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</si>
  <si>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</si>
  <si>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</si>
  <si>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</si>
  <si>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</si>
  <si>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</si>
  <si>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</si>
  <si>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</si>
  <si>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</si>
  <si>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</si>
  <si>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</si>
  <si>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</si>
  <si>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</si>
  <si>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</si>
  <si>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</si>
  <si>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</si>
  <si>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</si>
  <si>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</si>
  <si>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</si>
  <si>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</si>
  <si>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</si>
  <si>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</si>
  <si>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</si>
  <si>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</si>
  <si>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</si>
  <si>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</si>
  <si>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</si>
  <si>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</si>
  <si>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</si>
  <si>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</si>
  <si>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</si>
  <si>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</si>
  <si>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</si>
  <si>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</si>
  <si>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</si>
  <si>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</si>
  <si>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</si>
  <si>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</si>
  <si>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</si>
  <si>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</si>
  <si>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</si>
  <si>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</si>
  <si>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</si>
  <si>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</si>
  <si>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</si>
  <si>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</si>
  <si>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</si>
  <si>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</si>
  <si>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</si>
  <si>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</si>
  <si>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</si>
  <si>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</si>
  <si>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</si>
  <si>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</si>
  <si>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</si>
  <si>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</si>
  <si>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</si>
  <si>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</si>
  <si>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</si>
  <si>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</si>
  <si>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</si>
  <si>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</si>
  <si>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</si>
  <si>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</si>
  <si>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</si>
  <si>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</si>
  <si>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</si>
  <si>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</si>
  <si>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</si>
  <si>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</si>
  <si>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</si>
  <si>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</si>
  <si>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</si>
  <si>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</si>
  <si>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</si>
  <si>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</si>
  <si>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</si>
  <si>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</si>
  <si>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</si>
  <si>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</si>
  <si>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</si>
  <si>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</si>
  <si>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</si>
  <si>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</si>
  <si>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</si>
  <si>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</si>
  <si>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</si>
  <si>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</si>
  <si>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</si>
  <si>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</si>
  <si>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</si>
  <si>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</si>
  <si>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</si>
  <si>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</si>
  <si>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</si>
  <si>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</si>
  <si>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</si>
  <si>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</si>
  <si>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</si>
  <si>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</si>
  <si>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</si>
  <si>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</si>
  <si>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</si>
  <si>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</si>
  <si>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</si>
  <si>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</si>
  <si>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</si>
  <si>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</si>
  <si>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</si>
  <si>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</si>
  <si>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</si>
  <si>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</si>
  <si>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</si>
  <si>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</si>
  <si>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</si>
  <si>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</si>
  <si>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</si>
  <si>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</si>
  <si>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</si>
  <si>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</si>
  <si>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</si>
  <si>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</si>
  <si>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</si>
  <si>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</si>
  <si>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</si>
  <si>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</si>
  <si>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</si>
  <si>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</si>
  <si>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</si>
  <si>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</si>
  <si>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</si>
  <si>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</si>
  <si>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</si>
  <si>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</si>
  <si>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</si>
  <si>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</si>
  <si>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</si>
  <si>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</si>
  <si>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</si>
  <si>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</si>
  <si>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</si>
  <si>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</si>
  <si>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</si>
  <si>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</si>
  <si>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</si>
  <si>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</si>
  <si>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</si>
  <si>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</si>
  <si>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</si>
  <si>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</si>
  <si>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</si>
  <si>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</si>
  <si>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</si>
  <si>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</si>
  <si>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</si>
  <si>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</si>
  <si>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</si>
  <si>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</si>
  <si>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</si>
  <si>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</si>
  <si>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</si>
  <si>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</si>
  <si>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</si>
  <si>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</si>
  <si>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</si>
  <si>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</si>
  <si>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</si>
  <si>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</si>
  <si>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</si>
  <si>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</si>
  <si>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</si>
  <si>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</si>
  <si>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</si>
  <si>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</si>
  <si>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</si>
  <si>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</si>
  <si>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</si>
  <si>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</si>
  <si>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</si>
  <si>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</si>
  <si>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</si>
  <si>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</si>
  <si>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</si>
  <si>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</si>
  <si>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</si>
  <si>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</si>
  <si>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</si>
  <si>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</si>
  <si>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</si>
  <si>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</si>
  <si>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</si>
  <si>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</si>
  <si>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</si>
  <si>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</si>
  <si>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</si>
  <si>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</si>
  <si>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</si>
  <si>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</si>
  <si>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</si>
  <si>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</si>
  <si>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</si>
  <si>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</si>
  <si>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</si>
  <si>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</si>
  <si>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</si>
  <si>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</si>
  <si>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</si>
  <si>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</si>
  <si>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</si>
  <si>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</si>
  <si>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</si>
  <si>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</si>
  <si>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</si>
  <si>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</si>
  <si>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</si>
  <si>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</si>
  <si>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</si>
  <si>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</si>
  <si>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</si>
  <si>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</si>
  <si>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</si>
  <si>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</si>
  <si>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</si>
  <si>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</si>
  <si>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</si>
  <si>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</si>
  <si>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</si>
  <si>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</si>
  <si>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</si>
  <si>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</si>
  <si>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</si>
  <si>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</si>
  <si>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</si>
  <si>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</si>
  <si>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</si>
  <si>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</si>
  <si>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</si>
  <si>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</si>
  <si>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</si>
  <si>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</si>
  <si>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</si>
  <si>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</si>
  <si>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</si>
  <si>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</si>
  <si>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</si>
  <si>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</si>
  <si>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</si>
  <si>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</si>
  <si>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</si>
  <si>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</si>
  <si>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</si>
  <si>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</si>
  <si>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</si>
  <si>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</si>
  <si>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</si>
  <si>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</si>
  <si>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</si>
  <si>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</si>
  <si>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</si>
  <si>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</si>
  <si>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</si>
  <si>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</si>
  <si>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</si>
  <si>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</si>
  <si>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</si>
  <si>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</si>
  <si>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</si>
  <si>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</si>
  <si>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</si>
  <si>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</si>
  <si>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</si>
  <si>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</si>
  <si>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</si>
  <si>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</si>
  <si>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</si>
  <si>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</si>
  <si>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</si>
  <si>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</si>
  <si>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</si>
  <si>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</si>
  <si>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</si>
  <si>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</si>
  <si>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</si>
  <si>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</si>
  <si>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</si>
  <si>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</si>
  <si>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</si>
  <si>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</si>
  <si>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</si>
  <si>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</si>
  <si>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</si>
  <si>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</si>
  <si>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</si>
  <si>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</si>
  <si>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</si>
  <si>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</si>
  <si>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</si>
  <si>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</si>
  <si>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</si>
  <si>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</si>
  <si>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</si>
  <si>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</si>
  <si>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</si>
  <si>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</si>
  <si>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</si>
  <si>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</si>
  <si>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</si>
  <si>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</si>
  <si>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</si>
  <si>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</si>
  <si>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</si>
  <si>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</si>
  <si>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</si>
  <si>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</si>
  <si>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</si>
  <si>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</si>
  <si>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</si>
  <si>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</si>
  <si>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</si>
  <si>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</si>
  <si>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</si>
  <si>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</si>
  <si>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</si>
  <si>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</si>
  <si>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</si>
  <si>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</si>
  <si>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</si>
  <si>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</si>
  <si>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</si>
  <si>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</si>
  <si>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</si>
  <si>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</si>
  <si>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</si>
  <si>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</si>
  <si>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</si>
  <si>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</si>
  <si>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</si>
  <si>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</si>
  <si>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</si>
  <si>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</si>
  <si>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</si>
  <si>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</si>
  <si>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</si>
  <si>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</si>
  <si>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</si>
  <si>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</si>
  <si>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</si>
  <si>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</si>
  <si>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</si>
  <si>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</si>
  <si>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</si>
  <si>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</si>
  <si>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</si>
  <si>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</si>
  <si>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</si>
  <si>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</si>
  <si>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</si>
  <si>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</si>
  <si>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</si>
  <si>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</si>
  <si>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</si>
  <si>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</si>
  <si>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</si>
  <si>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</si>
  <si>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</si>
  <si>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</si>
  <si>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</si>
  <si>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</si>
  <si>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</si>
  <si>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</si>
  <si>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</si>
  <si>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</si>
  <si>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</si>
  <si>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</si>
  <si>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</si>
  <si>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</si>
  <si>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</si>
  <si>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</si>
  <si>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</si>
  <si>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</si>
  <si>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</si>
  <si>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</si>
  <si>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</si>
  <si>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</si>
  <si>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</si>
  <si>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</si>
  <si>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</si>
  <si>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</si>
  <si>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</si>
  <si>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</si>
  <si>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</si>
  <si>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</si>
  <si>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</si>
  <si>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</si>
  <si>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</si>
  <si>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</si>
  <si>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</si>
  <si>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</si>
  <si>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</si>
  <si>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</si>
  <si>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</si>
  <si>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</si>
  <si>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</si>
  <si>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</si>
  <si>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</si>
  <si>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</si>
  <si>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</si>
  <si>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</si>
  <si>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</si>
  <si>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</si>
  <si>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</si>
  <si>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</si>
  <si>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</si>
  <si>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</si>
  <si>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</si>
  <si>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</si>
  <si>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</si>
  <si>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</si>
  <si>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</si>
  <si>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</si>
  <si>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</si>
  <si>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</si>
  <si>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</si>
  <si>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</si>
  <si>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</si>
  <si>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</si>
  <si>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</si>
  <si>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</si>
  <si>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</si>
  <si>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</si>
  <si>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</si>
  <si>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</si>
  <si>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</si>
  <si>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</si>
  <si>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</si>
  <si>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</si>
  <si>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</si>
  <si>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</si>
  <si>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</si>
  <si>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</si>
  <si>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</si>
  <si>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</si>
  <si>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</si>
  <si>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</si>
  <si>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</si>
  <si>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</si>
  <si>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</si>
  <si>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</si>
  <si>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</si>
  <si>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</si>
  <si>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</si>
  <si>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</si>
  <si>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</si>
  <si>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</si>
  <si>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</si>
  <si>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</si>
  <si>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</si>
  <si>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</si>
  <si>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</si>
  <si>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</si>
  <si>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</si>
  <si>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</si>
  <si>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</si>
  <si>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</si>
  <si>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</si>
  <si>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</si>
  <si>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</si>
  <si>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</si>
  <si>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</si>
  <si>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</si>
  <si>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</si>
  <si>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</si>
  <si>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</si>
  <si>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</si>
  <si>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</si>
  <si>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</si>
  <si>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</si>
  <si>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</si>
  <si>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</si>
  <si>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</si>
  <si>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</si>
  <si>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</si>
  <si>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</si>
  <si>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</si>
  <si>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</si>
  <si>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</si>
  <si>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</si>
  <si>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</si>
  <si>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</si>
  <si>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</si>
  <si>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</si>
  <si>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</si>
  <si>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</si>
  <si>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</si>
  <si>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</si>
  <si>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</si>
  <si>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</si>
  <si>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</si>
  <si>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</si>
  <si>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</si>
  <si>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</si>
  <si>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</si>
  <si>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</si>
  <si>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</si>
  <si>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</si>
  <si>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</si>
  <si>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</si>
  <si>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</si>
  <si>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</si>
  <si>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</si>
  <si>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</si>
  <si>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</si>
  <si>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</si>
  <si>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</si>
  <si>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</si>
  <si>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</si>
  <si>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</si>
  <si>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</si>
  <si>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</si>
  <si>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</si>
  <si>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</si>
  <si>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</si>
  <si>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</si>
  <si>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</si>
  <si>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</si>
  <si>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</si>
  <si>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</si>
  <si>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</si>
  <si>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</si>
  <si>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</si>
  <si>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</si>
  <si>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</si>
  <si>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</si>
  <si>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</si>
  <si>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</si>
  <si>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</si>
  <si>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</si>
  <si>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</si>
  <si>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</si>
  <si>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</si>
  <si>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</si>
  <si>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</si>
  <si>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</si>
  <si>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</si>
  <si>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</si>
  <si>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</si>
  <si>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</si>
  <si>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</si>
  <si>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</si>
  <si>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</si>
  <si>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</si>
  <si>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</si>
  <si>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</si>
  <si>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</si>
  <si>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</si>
  <si>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</si>
  <si>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</si>
  <si>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</si>
  <si>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</si>
  <si>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</si>
  <si>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</si>
  <si>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</si>
  <si>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</si>
  <si>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</si>
  <si>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</si>
  <si>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</si>
  <si>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</si>
  <si>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</si>
  <si>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</si>
  <si>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</si>
  <si>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</si>
  <si>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</si>
  <si>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</si>
  <si>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</si>
  <si>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</si>
  <si>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</si>
  <si>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</si>
  <si>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</si>
  <si>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</si>
  <si>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</si>
  <si>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</si>
  <si>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</si>
  <si>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</si>
  <si>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</si>
  <si>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</si>
  <si>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</si>
  <si>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</si>
  <si>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</si>
  <si>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</si>
  <si>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</si>
  <si>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</si>
  <si>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</si>
  <si>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</si>
  <si>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</si>
  <si>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</si>
  <si>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</si>
  <si>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</si>
  <si>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</si>
  <si>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</si>
  <si>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</si>
  <si>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</si>
  <si>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</si>
  <si>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</si>
  <si>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</si>
  <si>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</si>
  <si>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</si>
  <si>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</si>
  <si>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</si>
  <si>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</si>
  <si>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</si>
  <si>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</si>
  <si>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</si>
  <si>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</si>
  <si>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</si>
  <si>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</si>
  <si>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</si>
  <si>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</si>
  <si>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</si>
  <si>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</si>
  <si>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</si>
  <si>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</si>
  <si>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</si>
  <si>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</si>
  <si>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</si>
  <si>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</si>
  <si>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</si>
  <si>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</si>
  <si>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</si>
  <si>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</si>
  <si>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</si>
  <si>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</si>
  <si>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</si>
  <si>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</si>
  <si>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</si>
  <si>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</si>
  <si>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</si>
  <si>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</si>
  <si>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</si>
  <si>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</si>
  <si>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</si>
  <si>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</si>
  <si>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</si>
  <si>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</si>
  <si>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</si>
  <si>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</si>
  <si>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</si>
  <si>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</si>
  <si>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</si>
  <si>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</si>
  <si>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</si>
  <si>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</si>
  <si>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</si>
  <si>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</si>
  <si>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</si>
  <si>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</si>
  <si>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</si>
  <si>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</si>
  <si>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</si>
  <si>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</si>
  <si>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</si>
  <si>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</si>
  <si>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</si>
  <si>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</si>
  <si>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</si>
  <si>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</si>
  <si>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</si>
  <si>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</si>
  <si>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</si>
  <si>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</si>
  <si>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</si>
  <si>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</si>
  <si>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</si>
  <si>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</si>
  <si>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</si>
  <si>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</si>
  <si>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</si>
  <si>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</si>
  <si>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</si>
  <si>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</si>
  <si>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</si>
  <si>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</si>
  <si>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</si>
  <si>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</si>
  <si>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</si>
  <si>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</si>
  <si>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</si>
  <si>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</si>
  <si>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</si>
  <si>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</si>
  <si>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</si>
  <si>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</si>
  <si>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</si>
  <si>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</si>
  <si>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</si>
  <si>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</si>
  <si>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</si>
  <si>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</si>
  <si>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</si>
  <si>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</si>
  <si>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</si>
  <si>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</si>
  <si>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</si>
  <si>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</si>
  <si>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</si>
  <si>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</si>
  <si>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</si>
  <si>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</si>
  <si>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</si>
  <si>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</si>
  <si>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</si>
  <si>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</si>
  <si>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</si>
  <si>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</si>
  <si>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</si>
  <si>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</si>
  <si>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</si>
  <si>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</si>
  <si>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</si>
  <si>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</si>
  <si>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</si>
  <si>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</si>
  <si>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</si>
  <si>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</si>
  <si>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</si>
  <si>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</si>
  <si>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</si>
  <si>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</si>
  <si>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</si>
  <si>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</si>
  <si>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</si>
  <si>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</si>
  <si>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</si>
  <si>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</si>
  <si>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</si>
  <si>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</si>
  <si>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</si>
  <si>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</si>
  <si>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</si>
  <si>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</si>
  <si>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</si>
  <si>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</si>
  <si>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</si>
  <si>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</si>
  <si>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</si>
  <si>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</si>
  <si>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</si>
  <si>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</si>
  <si>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</si>
  <si>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</si>
  <si>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</si>
  <si>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</si>
  <si>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</si>
  <si>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</si>
  <si>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</si>
  <si>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</si>
  <si>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</si>
  <si>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</si>
  <si>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</si>
  <si>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</si>
  <si>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</si>
  <si>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</si>
  <si>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</si>
  <si>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</si>
  <si>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</si>
  <si>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</si>
  <si>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</si>
  <si>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</si>
  <si>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</si>
  <si>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</si>
  <si>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</si>
  <si>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</si>
  <si>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</si>
  <si>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</si>
  <si>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</si>
  <si>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</si>
  <si>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</si>
  <si>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</si>
  <si>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</si>
  <si>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</si>
  <si>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</si>
  <si>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</si>
  <si>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</si>
  <si>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</si>
  <si>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</si>
  <si>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</si>
  <si>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</si>
  <si>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</si>
  <si>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</si>
  <si>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</si>
  <si>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</si>
  <si>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</si>
  <si>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</si>
  <si>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</si>
  <si>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</si>
  <si>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</si>
  <si>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</si>
  <si>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</si>
  <si>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</si>
  <si>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</si>
  <si>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</si>
  <si>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</si>
  <si>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</si>
  <si>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</si>
  <si>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</si>
  <si>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</si>
  <si>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</si>
  <si>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</si>
  <si>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</si>
  <si>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</si>
  <si>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</si>
  <si>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</si>
  <si>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</si>
  <si>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</si>
  <si>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</si>
  <si>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</si>
  <si>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</si>
  <si>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</si>
  <si>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</si>
  <si>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</si>
  <si>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</si>
  <si>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</si>
  <si>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</si>
  <si>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</si>
  <si>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</si>
  <si>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</si>
  <si>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</si>
  <si>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</si>
  <si>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</si>
  <si>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</si>
  <si>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</si>
  <si>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</si>
  <si>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</si>
  <si>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</si>
  <si>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</si>
  <si>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</si>
  <si>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</si>
  <si>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</si>
  <si>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</si>
  <si>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</si>
  <si>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</si>
  <si>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</si>
  <si>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</si>
  <si>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</si>
  <si>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</si>
  <si>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</si>
  <si>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</si>
  <si>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</si>
  <si>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</si>
  <si>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</si>
  <si>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</si>
  <si>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</si>
  <si>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</si>
  <si>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</si>
  <si>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</si>
  <si>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</si>
  <si>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</si>
  <si>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</si>
  <si>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</si>
  <si>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</si>
  <si>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</si>
  <si>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</si>
  <si>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</si>
  <si>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</si>
  <si>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</si>
  <si>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</si>
  <si>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</si>
  <si>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</si>
  <si>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</si>
  <si>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</si>
  <si>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</si>
  <si>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</si>
  <si>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</si>
  <si>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</si>
  <si>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</si>
  <si>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</si>
  <si>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</si>
  <si>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</si>
  <si>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</si>
  <si>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</si>
  <si>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</si>
  <si>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</si>
  <si>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</si>
  <si>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</si>
  <si>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</si>
  <si>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</si>
  <si>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</si>
  <si>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</si>
  <si>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</si>
  <si>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</si>
  <si>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</si>
  <si>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</si>
  <si>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</si>
  <si>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</si>
  <si>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</si>
  <si>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</si>
  <si>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</si>
  <si>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</si>
  <si>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</si>
  <si>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</si>
  <si>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</si>
  <si>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</si>
  <si>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</si>
  <si>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</si>
  <si>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</si>
  <si>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</si>
  <si>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</si>
  <si>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</si>
  <si>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</si>
  <si>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</si>
  <si>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</si>
  <si>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</si>
  <si>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</si>
  <si>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</si>
  <si>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</si>
  <si>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</si>
  <si>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</si>
  <si>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</si>
  <si>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</si>
  <si>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</si>
  <si>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</si>
  <si>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</si>
  <si>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</si>
  <si>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</si>
  <si>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</si>
  <si>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</si>
  <si>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</si>
  <si>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</si>
  <si>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</si>
  <si>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</si>
  <si>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</si>
  <si>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</si>
  <si>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</si>
  <si>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</si>
  <si>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</si>
  <si>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</si>
  <si>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</si>
  <si>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</si>
  <si>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</si>
  <si>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</si>
  <si>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</si>
  <si>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</si>
  <si>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</si>
  <si>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</si>
  <si>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</si>
  <si>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</si>
  <si>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</si>
  <si>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</si>
  <si>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</si>
  <si>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</si>
  <si>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</si>
  <si>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</si>
  <si>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</si>
  <si>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</si>
  <si>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</si>
  <si>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</si>
  <si>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</si>
  <si>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</si>
  <si>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</si>
  <si>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</si>
  <si>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</si>
  <si>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</si>
  <si>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</si>
  <si>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</si>
  <si>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</si>
  <si>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</si>
  <si>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</si>
  <si>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</si>
  <si>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</si>
  <si>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</si>
  <si>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</si>
  <si>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</si>
  <si>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</si>
  <si>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</si>
  <si>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</si>
  <si>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</si>
  <si>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</si>
  <si>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</si>
  <si>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</si>
  <si>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</si>
  <si>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</si>
  <si>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</si>
  <si>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</si>
  <si>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</si>
  <si>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</si>
  <si>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</si>
  <si>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</si>
  <si>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</si>
  <si>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</si>
  <si>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</si>
  <si>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</si>
  <si>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</si>
  <si>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</si>
  <si>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</si>
  <si>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</si>
  <si>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</si>
  <si>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</si>
  <si>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</si>
  <si>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</si>
  <si>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</si>
  <si>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</si>
  <si>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</si>
  <si>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</si>
  <si>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</si>
  <si>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</si>
  <si>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</si>
  <si>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</si>
  <si>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</si>
  <si>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</si>
  <si>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</si>
  <si>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</si>
  <si>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</si>
  <si>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</si>
  <si>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</si>
  <si>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</si>
  <si>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</si>
  <si>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</si>
  <si>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</si>
  <si>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</si>
  <si>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</si>
  <si>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</si>
  <si>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</si>
  <si>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</si>
  <si>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</si>
  <si>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</si>
  <si>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</si>
  <si>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</si>
  <si>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</si>
  <si>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</si>
  <si>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</si>
  <si>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</si>
  <si>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</si>
  <si>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</si>
  <si>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</si>
  <si>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</si>
  <si>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</si>
  <si>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</si>
  <si>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</si>
  <si>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</si>
  <si>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</si>
  <si>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</si>
  <si>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</si>
  <si>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</si>
  <si>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</si>
  <si>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</si>
  <si>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</si>
  <si>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</si>
  <si>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</si>
  <si>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</si>
  <si>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</si>
  <si>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</si>
  <si>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</si>
  <si>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</si>
  <si>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</si>
  <si>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</si>
  <si>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</si>
  <si>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</si>
  <si>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</si>
  <si>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</si>
  <si>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</si>
  <si>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</si>
  <si>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</si>
  <si>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</si>
  <si>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</si>
  <si>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</si>
  <si>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</si>
  <si>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</si>
  <si>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</si>
  <si>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</si>
  <si>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</si>
  <si>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</si>
  <si>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</si>
  <si>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</si>
  <si>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</si>
  <si>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</si>
  <si>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</si>
  <si>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</si>
  <si>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</si>
  <si>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</si>
  <si>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</si>
  <si>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</si>
  <si>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</si>
  <si>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</si>
  <si>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</si>
  <si>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</si>
  <si>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</si>
  <si>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</si>
  <si>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</si>
  <si>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</si>
  <si>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</si>
  <si>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</si>
  <si>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</si>
  <si>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</si>
  <si>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</si>
  <si>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</si>
  <si>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</si>
  <si>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</si>
  <si>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</si>
  <si>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</si>
  <si>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</si>
  <si>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</si>
  <si>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</si>
  <si>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</si>
  <si>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</si>
  <si>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</si>
  <si>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</si>
  <si>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</si>
  <si>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</si>
  <si>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</si>
  <si>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</si>
  <si>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</si>
  <si>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</si>
  <si>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</si>
  <si>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</si>
  <si>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</si>
  <si>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</si>
  <si>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</si>
  <si>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</si>
  <si>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</si>
  <si>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</si>
  <si>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</si>
  <si>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</si>
  <si>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</si>
  <si>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</si>
  <si>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</si>
  <si>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</si>
  <si>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</si>
  <si>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</si>
  <si>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</si>
  <si>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</si>
  <si>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</si>
  <si>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</si>
  <si>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</si>
  <si>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</si>
  <si>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</si>
  <si>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</si>
  <si>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</si>
  <si>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</si>
  <si>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</si>
  <si>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</si>
  <si>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</si>
  <si>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</si>
  <si>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</si>
  <si>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</si>
  <si>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</si>
  <si>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</si>
  <si>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</si>
  <si>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</si>
  <si>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</si>
  <si>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</si>
  <si>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</si>
  <si>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</si>
  <si>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</si>
  <si>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</si>
  <si>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</si>
  <si>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</si>
  <si>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</si>
  <si>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</si>
  <si>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</si>
  <si>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</si>
  <si>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</si>
  <si>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</si>
  <si>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</si>
  <si>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</si>
  <si>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</si>
  <si>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</si>
  <si>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</si>
  <si>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</si>
  <si>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</si>
  <si>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</si>
  <si>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</si>
  <si>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</si>
  <si>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</si>
  <si>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</si>
  <si>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</si>
  <si>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</si>
  <si>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</si>
  <si>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</si>
  <si>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</si>
  <si>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</si>
  <si>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</si>
  <si>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</si>
  <si>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</si>
  <si>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</si>
  <si>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</si>
  <si>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</si>
  <si>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</si>
  <si>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</si>
  <si>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</si>
  <si>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</si>
  <si>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</si>
  <si>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</si>
  <si>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</si>
  <si>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</si>
  <si>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</si>
  <si>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</si>
  <si>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</si>
  <si>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</si>
  <si>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</si>
  <si>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</si>
  <si>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</si>
  <si>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</si>
  <si>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</si>
  <si>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</si>
  <si>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</si>
  <si>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</si>
  <si>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</si>
  <si>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</si>
  <si>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</si>
  <si>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</si>
  <si>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</si>
  <si>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</si>
  <si>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</si>
  <si>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</si>
  <si>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</si>
  <si>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</si>
  <si>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</si>
  <si>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</si>
  <si>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</si>
  <si>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</si>
  <si>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</si>
  <si>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</si>
  <si>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</si>
  <si>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</si>
  <si>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</si>
  <si>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</si>
  <si>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</si>
  <si>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</si>
  <si>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</si>
  <si>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</si>
  <si>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</si>
  <si>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</si>
  <si>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</si>
  <si>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</si>
  <si>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</si>
  <si>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</si>
  <si>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</si>
  <si>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</si>
  <si>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</si>
  <si>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</si>
  <si>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</si>
  <si>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</si>
  <si>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</si>
  <si>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</si>
  <si>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</si>
  <si>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</si>
  <si>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</si>
  <si>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</si>
  <si>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</si>
  <si>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</si>
  <si>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</si>
  <si>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</si>
  <si>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</si>
  <si>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</si>
  <si>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</si>
  <si>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</si>
  <si>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</si>
  <si>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</si>
  <si>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</si>
  <si>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</si>
  <si>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</si>
  <si>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</si>
  <si>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</si>
  <si>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</si>
  <si>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</si>
  <si>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</si>
  <si>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</si>
  <si>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</si>
  <si>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</si>
  <si>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</si>
  <si>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</si>
  <si>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</si>
  <si>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</si>
  <si>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</si>
  <si>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</si>
  <si>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</si>
  <si>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</si>
  <si>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</si>
  <si>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</si>
  <si>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</si>
  <si>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</si>
  <si>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</si>
  <si>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</si>
  <si>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</si>
  <si>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</si>
  <si>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</si>
  <si>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</si>
  <si>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</si>
  <si>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</si>
  <si>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</si>
  <si>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</si>
  <si>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</si>
  <si>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</si>
  <si>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</si>
  <si>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</si>
  <si>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</si>
  <si>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</si>
  <si>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</si>
  <si>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</si>
  <si>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</si>
  <si>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</si>
  <si>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</si>
  <si>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</si>
  <si>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</si>
  <si>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</si>
  <si>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</si>
  <si>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</si>
  <si>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</si>
  <si>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</si>
  <si>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</si>
  <si>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</si>
  <si>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</si>
  <si>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</si>
  <si>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</si>
  <si>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</si>
  <si>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</si>
  <si>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</si>
  <si>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</si>
  <si>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</si>
  <si>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</si>
  <si>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</si>
  <si>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</si>
  <si>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</si>
  <si>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</si>
  <si>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</si>
  <si>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</si>
  <si>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</si>
  <si>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</si>
  <si>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</si>
  <si>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</si>
  <si>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</si>
  <si>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</si>
  <si>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</si>
  <si>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</si>
  <si>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</si>
  <si>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</si>
  <si>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</si>
  <si>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</si>
  <si>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</si>
  <si>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</si>
  <si>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</si>
  <si>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</si>
  <si>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</si>
  <si>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</si>
  <si>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</si>
  <si>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</si>
  <si>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</si>
  <si>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</si>
  <si>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</si>
  <si>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</si>
  <si>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</si>
  <si>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</si>
  <si>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</si>
  <si>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</si>
  <si>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</si>
  <si>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</si>
  <si>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</si>
  <si>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</si>
  <si>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</si>
  <si>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</si>
  <si>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</si>
  <si>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</si>
  <si>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</si>
  <si>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</si>
  <si>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</si>
  <si>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</si>
  <si>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</si>
  <si>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</si>
  <si>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</si>
  <si>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</si>
  <si>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</si>
  <si>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</si>
  <si>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</si>
  <si>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</si>
  <si>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</si>
  <si>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</si>
  <si>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</si>
  <si>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</si>
  <si>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</si>
  <si>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</si>
  <si>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</si>
  <si>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</si>
  <si>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</si>
  <si>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</si>
  <si>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</si>
  <si>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</si>
  <si>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</si>
  <si>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</si>
  <si>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</si>
  <si>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</si>
  <si>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</si>
  <si>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</si>
  <si>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</si>
  <si>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</si>
  <si>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</si>
  <si>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</si>
  <si>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</si>
  <si>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</si>
  <si>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</si>
  <si>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</si>
  <si>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</si>
  <si>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</si>
  <si>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</si>
  <si>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</si>
  <si>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</si>
  <si>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</si>
  <si>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</si>
  <si>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</si>
  <si>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</si>
  <si>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</si>
  <si>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</si>
  <si>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</si>
  <si>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</si>
  <si>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</si>
  <si>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</si>
  <si>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</si>
  <si>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</si>
  <si>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</si>
  <si>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</si>
  <si>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</si>
  <si>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</si>
  <si>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</si>
  <si>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</si>
  <si>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</si>
  <si>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</si>
  <si>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</si>
  <si>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</si>
  <si>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</si>
  <si>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</si>
  <si>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</si>
  <si>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</si>
  <si>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</si>
  <si>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</si>
  <si>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</si>
  <si>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</si>
  <si>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</si>
  <si>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</si>
  <si>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</si>
  <si>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</si>
  <si>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</si>
  <si>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</si>
  <si>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</si>
  <si>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</si>
  <si>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</si>
  <si>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</si>
  <si>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</si>
  <si>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</si>
  <si>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</si>
  <si>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</si>
  <si>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</si>
  <si>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</si>
  <si>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</si>
  <si>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</si>
  <si>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</si>
  <si>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</si>
  <si>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</si>
  <si>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</si>
  <si>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</si>
  <si>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</si>
  <si>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</si>
  <si>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</si>
  <si>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</si>
  <si>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</si>
  <si>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</si>
  <si>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</si>
  <si>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</si>
  <si>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</si>
  <si>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</si>
  <si>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</si>
  <si>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</si>
  <si>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</si>
  <si>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</si>
  <si>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</si>
  <si>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</si>
  <si>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</si>
  <si>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</si>
  <si>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</si>
  <si>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</si>
  <si>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</si>
  <si>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</si>
  <si>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</si>
  <si>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</si>
  <si>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</si>
  <si>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</si>
  <si>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</si>
  <si>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</si>
  <si>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</si>
  <si>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</si>
  <si>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</si>
  <si>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</si>
  <si>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</si>
  <si>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</si>
  <si>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</si>
  <si>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</si>
  <si>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</si>
  <si>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</si>
  <si>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</si>
  <si>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</si>
  <si>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</si>
  <si>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</si>
  <si>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</si>
  <si>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</si>
  <si>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</si>
  <si>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</si>
  <si>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</si>
  <si>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</si>
  <si>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</si>
  <si>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</si>
  <si>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</si>
  <si>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</si>
  <si>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</si>
  <si>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</si>
  <si>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</si>
  <si>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</si>
  <si>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</si>
  <si>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</si>
  <si>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</si>
  <si>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</si>
  <si>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</si>
  <si>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</si>
  <si>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</si>
  <si>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</si>
  <si>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</si>
  <si>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</si>
  <si>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</si>
  <si>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</si>
  <si>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</si>
  <si>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</si>
  <si>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</si>
  <si>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</si>
  <si>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</si>
  <si>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</si>
  <si>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</si>
  <si>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</si>
  <si>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</si>
  <si>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</si>
  <si>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</si>
  <si>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</si>
  <si>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</si>
  <si>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</si>
  <si>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</si>
  <si>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</si>
  <si>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</si>
  <si>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</si>
  <si>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</si>
  <si>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</si>
  <si>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</si>
  <si>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</si>
  <si>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</si>
  <si>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</si>
  <si>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</si>
  <si>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</si>
  <si>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</si>
  <si>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</si>
  <si>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</si>
  <si>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</si>
  <si>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</si>
  <si>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</si>
  <si>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</si>
  <si>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</si>
  <si>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</si>
  <si>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</si>
  <si>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</si>
  <si>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</si>
  <si>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</si>
  <si>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</si>
  <si>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</si>
  <si>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</si>
  <si>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</si>
  <si>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</si>
  <si>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</si>
  <si>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</si>
  <si>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</si>
  <si>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</si>
  <si>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</si>
  <si>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</si>
  <si>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</si>
  <si>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</si>
  <si>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</si>
  <si>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</si>
  <si>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</si>
  <si>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</si>
  <si>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</si>
  <si>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</si>
  <si>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</si>
  <si>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</si>
  <si>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</si>
  <si>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</si>
  <si>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</si>
  <si>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</si>
  <si>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</si>
  <si>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</si>
  <si>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</si>
  <si>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</si>
  <si>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</si>
  <si>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</si>
  <si>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</si>
  <si>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</si>
  <si>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</si>
  <si>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</si>
  <si>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</si>
  <si>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</si>
  <si>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</si>
  <si>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</si>
  <si>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</si>
  <si>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</si>
  <si>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</si>
  <si>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</si>
  <si>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</si>
  <si>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</si>
  <si>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</si>
  <si>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</si>
  <si>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</si>
  <si>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</si>
  <si>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</si>
  <si>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</si>
  <si>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</si>
  <si>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</si>
  <si>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</si>
  <si>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</si>
  <si>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</si>
  <si>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</si>
  <si>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</si>
  <si>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</si>
  <si>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</si>
  <si>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</si>
  <si>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</si>
  <si>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</si>
  <si>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</si>
  <si>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</si>
  <si>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</si>
  <si>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</si>
  <si>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</si>
  <si>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</si>
  <si>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</si>
  <si>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</si>
  <si>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</si>
  <si>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</si>
  <si>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</si>
  <si>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</si>
  <si>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</si>
  <si>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</si>
  <si>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</si>
  <si>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</si>
  <si>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</si>
  <si>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</si>
  <si>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</si>
  <si>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</si>
  <si>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</si>
  <si>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</si>
  <si>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</si>
  <si>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</si>
  <si>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</si>
  <si>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</si>
  <si>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</si>
  <si>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</si>
  <si>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</si>
  <si>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</si>
  <si>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</si>
  <si>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</si>
  <si>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</si>
  <si>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</si>
  <si>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</si>
  <si>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</si>
  <si>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</si>
  <si>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</si>
  <si>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</si>
  <si>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</si>
  <si>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</si>
  <si>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</si>
  <si>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</si>
  <si>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</si>
  <si>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</si>
  <si>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</si>
  <si>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</si>
  <si>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</si>
  <si>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</si>
  <si>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</si>
  <si>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</si>
  <si>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</si>
  <si>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</si>
  <si>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</si>
  <si>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</si>
  <si>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</si>
  <si>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</si>
  <si>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</si>
  <si>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</si>
  <si>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</si>
  <si>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</si>
  <si>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</si>
  <si>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</si>
  <si>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</si>
  <si>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</si>
  <si>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</si>
  <si>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</si>
  <si>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</si>
  <si>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</si>
  <si>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</si>
  <si>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</si>
  <si>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</si>
  <si>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</si>
  <si>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</si>
  <si>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</si>
  <si>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</si>
  <si>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</si>
  <si>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</si>
  <si>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</si>
  <si>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</si>
  <si>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</si>
  <si>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</si>
  <si>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</si>
  <si>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</si>
  <si>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</si>
  <si>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</si>
  <si>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</si>
  <si>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</si>
  <si>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</si>
  <si>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</si>
  <si>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</si>
  <si>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</si>
  <si>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</si>
  <si>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</si>
  <si>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</si>
  <si>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</si>
  <si>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</si>
  <si>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</si>
  <si>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</si>
  <si>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</si>
  <si>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</si>
  <si>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</si>
  <si>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</si>
  <si>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</si>
  <si>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</si>
  <si>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</si>
  <si>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</si>
  <si>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</si>
  <si>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</si>
  <si>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</si>
  <si>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</si>
  <si>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</si>
  <si>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</si>
  <si>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</si>
  <si>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</si>
  <si>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</si>
  <si>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</si>
  <si>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</si>
  <si>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</si>
  <si>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</si>
  <si>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</si>
  <si>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</si>
  <si>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</si>
  <si>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</si>
  <si>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</si>
  <si>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</si>
  <si>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</si>
  <si>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</si>
  <si>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</si>
  <si>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</si>
  <si>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</si>
  <si>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</si>
  <si>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</si>
  <si>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</si>
  <si>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</si>
  <si>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</si>
  <si>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</si>
  <si>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</si>
  <si>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</si>
  <si>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</si>
  <si>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</si>
  <si>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</si>
  <si>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</si>
  <si>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</si>
  <si>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</si>
  <si>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</si>
  <si>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</si>
  <si>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</si>
  <si>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</si>
  <si>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</si>
  <si>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</si>
  <si>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</si>
  <si>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</si>
  <si>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</si>
  <si>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</si>
  <si>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</si>
  <si>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</si>
  <si>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</si>
  <si>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</si>
  <si>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</si>
  <si>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</si>
  <si>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</si>
  <si>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</si>
  <si>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</si>
  <si>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</si>
  <si>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</si>
  <si>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</si>
  <si>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</si>
  <si>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</si>
  <si>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</si>
  <si>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</si>
  <si>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</si>
  <si>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</si>
  <si>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</si>
  <si>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</si>
  <si>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</si>
  <si>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</si>
  <si>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</si>
  <si>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</si>
  <si>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</si>
  <si>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</si>
  <si>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</si>
  <si>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</si>
  <si>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</si>
  <si>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</si>
  <si>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</si>
  <si>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</si>
  <si>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</si>
  <si>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</si>
  <si>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</si>
  <si>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</si>
  <si>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</si>
  <si>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</si>
  <si>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</si>
  <si>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</si>
  <si>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</si>
  <si>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</si>
  <si>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</si>
  <si>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</si>
  <si>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</si>
  <si>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</si>
  <si>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</si>
  <si>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</si>
  <si>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</si>
  <si>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</si>
  <si>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</si>
  <si>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</si>
  <si>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</si>
  <si>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</si>
  <si>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</si>
  <si>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</si>
  <si>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</si>
  <si>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</si>
  <si>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</si>
  <si>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</si>
  <si>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</si>
  <si>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</si>
  <si>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</si>
  <si>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</si>
  <si>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</si>
  <si>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</si>
  <si>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</si>
  <si>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</si>
  <si>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</si>
  <si>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</si>
  <si>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</si>
  <si>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</si>
  <si>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</si>
  <si>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</si>
  <si>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</si>
  <si>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</si>
  <si>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</si>
  <si>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</si>
  <si>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</si>
  <si>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</si>
  <si>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</si>
  <si>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</si>
  <si>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</si>
  <si>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</si>
  <si>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</si>
  <si>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</si>
  <si>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</si>
  <si>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</si>
  <si>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</si>
  <si>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</si>
  <si>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</si>
  <si>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</si>
  <si>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</si>
  <si>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</si>
  <si>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</si>
  <si>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</si>
  <si>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</si>
  <si>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</si>
  <si>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</si>
  <si>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</si>
  <si>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</si>
  <si>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</si>
  <si>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</si>
  <si>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</si>
  <si>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</si>
  <si>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</si>
  <si>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</si>
  <si>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</si>
  <si>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</si>
  <si>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</si>
  <si>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</si>
  <si>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</si>
  <si>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</si>
  <si>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</si>
  <si>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</si>
  <si>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</si>
  <si>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</si>
  <si>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</si>
  <si>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</si>
  <si>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</si>
  <si>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</si>
  <si>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</si>
  <si>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</si>
  <si>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</si>
  <si>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</si>
  <si>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</si>
  <si>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</si>
  <si>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</si>
  <si>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</si>
  <si>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</si>
  <si>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</si>
  <si>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</si>
  <si>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</si>
  <si>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</si>
  <si>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</si>
  <si>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</si>
  <si>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</si>
  <si>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</si>
  <si>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</si>
  <si>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</si>
  <si>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</si>
  <si>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</si>
  <si>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</si>
  <si>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</si>
  <si>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</si>
  <si>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</si>
  <si>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</si>
  <si>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</si>
  <si>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</si>
  <si>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</si>
  <si>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</si>
  <si>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</si>
  <si>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</si>
  <si>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</si>
  <si>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</si>
  <si>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</si>
  <si>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</si>
  <si>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</si>
  <si>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</si>
  <si>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</si>
  <si>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</si>
  <si>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</si>
  <si>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</si>
  <si>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</si>
  <si>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</si>
  <si>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</si>
  <si>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</si>
  <si>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</si>
  <si>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</si>
  <si>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</si>
  <si>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</si>
  <si>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</si>
  <si>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</si>
  <si>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</si>
  <si>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</si>
  <si>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</si>
  <si>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</si>
  <si>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</si>
  <si>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</si>
  <si>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</si>
  <si>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</si>
  <si>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</si>
  <si>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</si>
  <si>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</si>
  <si>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</si>
  <si>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</si>
  <si>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</si>
  <si>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</si>
  <si>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</si>
  <si>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</si>
  <si>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</si>
  <si>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</si>
  <si>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</si>
  <si>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</si>
  <si>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</si>
  <si>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</si>
  <si>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</si>
  <si>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</si>
  <si>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</si>
  <si>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</si>
  <si>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</si>
  <si>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</si>
  <si>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</si>
  <si>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</si>
  <si>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</si>
  <si>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</si>
  <si>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</si>
  <si>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</si>
  <si>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</si>
  <si>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</si>
  <si>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</si>
  <si>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</si>
  <si>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</si>
  <si>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</si>
  <si>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</si>
  <si>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</si>
  <si>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</si>
  <si>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</si>
  <si>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</si>
  <si>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</si>
  <si>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</si>
  <si>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</si>
  <si>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</si>
  <si>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</si>
  <si>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</si>
  <si>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</si>
  <si>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</si>
  <si>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</si>
  <si>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</si>
  <si>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</si>
  <si>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</si>
  <si>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</si>
  <si>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</si>
  <si>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</si>
  <si>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</si>
  <si>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</si>
  <si>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</si>
  <si>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</si>
  <si>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</si>
  <si>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</si>
  <si>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</si>
  <si>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</si>
  <si>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</si>
  <si>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</si>
  <si>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</si>
  <si>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</si>
  <si>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</si>
  <si>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</si>
  <si>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</si>
  <si>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</si>
  <si>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</si>
  <si>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</si>
  <si>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</si>
  <si>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</si>
  <si>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</si>
  <si>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</si>
  <si>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</si>
  <si>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</si>
  <si>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</si>
  <si>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</si>
  <si>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</si>
  <si>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</si>
  <si>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</si>
  <si>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</si>
  <si>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</si>
  <si>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</si>
  <si>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</si>
  <si>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</si>
  <si>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</si>
  <si>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</si>
  <si>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</si>
  <si>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</si>
  <si>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</si>
  <si>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</si>
  <si>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</si>
  <si>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</si>
  <si>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</si>
  <si>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</si>
  <si>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</si>
  <si>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</si>
  <si>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</si>
  <si>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</si>
  <si>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</si>
  <si>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</si>
  <si>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</si>
  <si>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</si>
  <si>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</si>
  <si>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</si>
  <si>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</si>
  <si>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</si>
  <si>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</si>
  <si>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</si>
  <si>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</si>
  <si>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</si>
  <si>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</si>
  <si>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</si>
  <si>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</si>
  <si>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</si>
  <si>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</si>
  <si>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</si>
  <si>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</si>
  <si>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</si>
  <si>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</si>
  <si>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</si>
  <si>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</si>
  <si>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</si>
  <si>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</si>
  <si>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</si>
  <si>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</si>
  <si>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</si>
  <si>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</si>
  <si>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</si>
  <si>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</si>
  <si>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</si>
  <si>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</si>
  <si>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</si>
  <si>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</si>
  <si>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</si>
  <si>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</si>
  <si>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</si>
  <si>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</si>
  <si>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</si>
  <si>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</si>
  <si>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</si>
  <si>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</si>
  <si>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</si>
  <si>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</si>
  <si>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</si>
  <si>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</si>
  <si>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</si>
  <si>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</si>
  <si>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</si>
  <si>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</si>
  <si>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</si>
  <si>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</si>
  <si>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</si>
  <si>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</si>
  <si>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</si>
  <si>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</si>
  <si>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</si>
  <si>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</si>
  <si>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</si>
  <si>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</si>
  <si>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</si>
  <si>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</si>
  <si>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</si>
  <si>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</si>
  <si>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</si>
  <si>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</si>
  <si>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</si>
  <si>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</si>
  <si>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</si>
  <si>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</si>
  <si>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</si>
  <si>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</si>
  <si>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</si>
  <si>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</si>
  <si>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</si>
  <si>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</si>
  <si>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</si>
  <si>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</si>
  <si>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</si>
  <si>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</si>
  <si>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</si>
  <si>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</si>
  <si>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</si>
  <si>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</si>
  <si>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</si>
  <si>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</si>
  <si>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</si>
  <si>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</si>
  <si>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</si>
  <si>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</si>
  <si>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</si>
  <si>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</si>
  <si>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</si>
  <si>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</si>
  <si>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</si>
  <si>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</si>
  <si>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</si>
  <si>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</si>
  <si>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</si>
  <si>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</si>
  <si>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</si>
  <si>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</si>
  <si>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</si>
  <si>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</si>
  <si>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</si>
  <si>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</si>
  <si>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</si>
  <si>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</si>
  <si>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</si>
  <si>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</si>
  <si>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</si>
  <si>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</si>
  <si>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</si>
  <si>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</si>
  <si>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</si>
  <si>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</si>
  <si>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</si>
  <si>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</si>
  <si>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</si>
  <si>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</si>
  <si>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</si>
  <si>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</si>
  <si>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</si>
  <si>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</si>
  <si>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</si>
  <si>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</si>
  <si>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</si>
  <si>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</si>
  <si>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</si>
  <si>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</si>
  <si>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</si>
  <si>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</si>
  <si>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</si>
  <si>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</si>
  <si>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</si>
  <si>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</si>
  <si>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</si>
  <si>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</si>
  <si>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</si>
  <si>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</si>
  <si>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</si>
  <si>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</si>
  <si>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</si>
  <si>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</si>
  <si>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</si>
  <si>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</si>
  <si>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</si>
  <si>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</si>
  <si>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</si>
  <si>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</si>
  <si>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</si>
  <si>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</si>
  <si>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</si>
  <si>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</si>
  <si>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</si>
  <si>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</si>
  <si>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</si>
  <si>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</si>
  <si>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</si>
  <si>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</si>
  <si>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</si>
  <si>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</si>
  <si>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</si>
  <si>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</si>
  <si>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</si>
  <si>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</si>
  <si>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</si>
  <si>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</si>
  <si>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</si>
  <si>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</si>
  <si>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</si>
  <si>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</si>
  <si>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</si>
  <si>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</si>
  <si>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</si>
  <si>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</si>
  <si>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</si>
  <si>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</si>
  <si>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</si>
  <si>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</si>
  <si>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</si>
  <si>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</si>
  <si>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</si>
  <si>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</si>
  <si>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</si>
  <si>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</si>
  <si>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</si>
  <si>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</si>
  <si>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</si>
  <si>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</si>
  <si>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</si>
  <si>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</si>
  <si>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</si>
  <si>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</si>
  <si>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</si>
  <si>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</si>
  <si>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</si>
  <si>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</si>
  <si>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</si>
  <si>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</si>
  <si>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</si>
  <si>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</si>
  <si>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</si>
  <si>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</si>
  <si>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</si>
  <si>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</si>
  <si>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</si>
  <si>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</si>
  <si>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</si>
  <si>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</si>
  <si>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</si>
  <si>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</si>
  <si>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</si>
  <si>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</si>
  <si>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</si>
  <si>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</si>
  <si>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</si>
  <si>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</si>
  <si>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</si>
  <si>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</si>
  <si>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</si>
  <si>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</si>
  <si>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</si>
  <si>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</si>
  <si>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</si>
  <si>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</si>
  <si>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</si>
  <si>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</si>
  <si>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</si>
  <si>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</si>
  <si>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</si>
  <si>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</si>
  <si>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</si>
  <si>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</si>
  <si>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</si>
  <si>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</si>
  <si>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</si>
  <si>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</si>
  <si>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</si>
  <si>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</si>
  <si>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</si>
  <si>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</si>
  <si>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</si>
  <si>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</si>
  <si>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</si>
  <si>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</si>
  <si>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</si>
  <si>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</si>
  <si>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</si>
  <si>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</si>
  <si>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</si>
  <si>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</si>
  <si>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</si>
  <si>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</si>
  <si>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</si>
  <si>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</si>
  <si>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</si>
  <si>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</si>
  <si>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</si>
  <si>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</si>
  <si>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</si>
  <si>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</si>
  <si>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</si>
  <si>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</si>
  <si>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</si>
  <si>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</si>
  <si>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</si>
  <si>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</si>
  <si>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</si>
  <si>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</si>
  <si>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</si>
  <si>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</si>
  <si>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</si>
  <si>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</si>
  <si>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</si>
  <si>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</si>
  <si>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</si>
  <si>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</si>
  <si>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</si>
  <si>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</si>
  <si>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</si>
  <si>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</si>
  <si>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</si>
  <si>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</si>
  <si>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</si>
  <si>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</si>
  <si>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</si>
  <si>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</si>
  <si>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</si>
  <si>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</si>
  <si>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</si>
  <si>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</si>
  <si>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</si>
  <si>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</si>
  <si>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</si>
  <si>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</si>
  <si>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</si>
  <si>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</si>
  <si>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</si>
  <si>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</si>
  <si>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</si>
  <si>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</si>
  <si>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</si>
  <si>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</si>
  <si>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</si>
  <si>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</si>
  <si>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</si>
  <si>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</si>
  <si>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</si>
  <si>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</si>
  <si>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</si>
  <si>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</si>
  <si>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</si>
  <si>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</si>
  <si>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</si>
  <si>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</si>
  <si>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</si>
  <si>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</si>
  <si>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</si>
  <si>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</si>
  <si>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</si>
  <si>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</si>
  <si>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</si>
  <si>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</si>
  <si>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</si>
  <si>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</si>
  <si>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</si>
  <si>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</si>
  <si>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</si>
  <si>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</si>
  <si>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</si>
  <si>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</si>
  <si>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</si>
  <si>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</si>
  <si>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</si>
  <si>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</si>
  <si>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</si>
  <si>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</si>
  <si>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</si>
  <si>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</si>
  <si>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</si>
  <si>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</si>
  <si>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</si>
  <si>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</si>
  <si>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</si>
  <si>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</si>
  <si>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</si>
  <si>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</si>
  <si>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</si>
  <si>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</si>
  <si>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</si>
  <si>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</si>
  <si>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</si>
  <si>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</si>
  <si>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</si>
  <si>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</si>
  <si>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</si>
  <si>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</si>
  <si>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</si>
  <si>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</si>
  <si>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</si>
  <si>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</si>
  <si>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</si>
  <si>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</si>
  <si>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</si>
  <si>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</si>
  <si>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</si>
  <si>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</si>
  <si>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</si>
  <si>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</si>
  <si>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</si>
  <si>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</si>
  <si>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</si>
  <si>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</si>
  <si>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</si>
  <si>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</si>
  <si>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</si>
  <si>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</si>
  <si>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</si>
  <si>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</si>
  <si>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</si>
  <si>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</si>
  <si>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</si>
  <si>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</si>
  <si>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</si>
  <si>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</si>
  <si>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</si>
  <si>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</si>
  <si>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</si>
  <si>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</si>
  <si>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</si>
  <si>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</si>
  <si>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</si>
  <si>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</si>
  <si>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</si>
  <si>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</si>
  <si>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</si>
  <si>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</si>
  <si>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</si>
  <si>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</si>
  <si>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</si>
  <si>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</si>
  <si>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</si>
  <si>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</si>
  <si>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</si>
  <si>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</si>
  <si>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</si>
  <si>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</si>
  <si>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</si>
  <si>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</si>
  <si>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</si>
  <si>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</si>
  <si>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</si>
  <si>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</si>
  <si>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</si>
  <si>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</si>
  <si>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</si>
  <si>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</si>
  <si>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</si>
  <si>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</si>
  <si>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</si>
  <si>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</si>
  <si>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</si>
  <si>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</si>
  <si>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</si>
  <si>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</si>
  <si>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</si>
  <si>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</si>
  <si>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</si>
  <si>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</si>
  <si>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</si>
  <si>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</si>
  <si>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</si>
  <si>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</si>
  <si>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</si>
  <si>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</si>
  <si>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</si>
  <si>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</si>
  <si>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</si>
  <si>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</si>
  <si>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</si>
  <si>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</si>
  <si>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</si>
  <si>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</si>
  <si>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</si>
  <si>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</si>
  <si>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</si>
  <si>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</si>
  <si>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</si>
  <si>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</si>
  <si>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</si>
  <si>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</si>
  <si>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</si>
  <si>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</si>
  <si>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</si>
  <si>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</si>
  <si>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</si>
  <si>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</si>
  <si>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</si>
  <si>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</si>
  <si>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</si>
  <si>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</si>
  <si>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</si>
  <si>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</si>
  <si>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</si>
  <si>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</si>
  <si>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</si>
  <si>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</si>
  <si>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</si>
  <si>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</si>
  <si>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</si>
  <si>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</si>
  <si>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</si>
  <si>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</si>
  <si>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</si>
  <si>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</si>
  <si>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</si>
  <si>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</si>
  <si>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</si>
  <si>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</si>
  <si>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</si>
  <si>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</si>
  <si>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</si>
  <si>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</si>
  <si>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</si>
  <si>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</si>
  <si>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</si>
  <si>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</si>
  <si>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</si>
  <si>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</si>
  <si>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</si>
  <si>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</si>
  <si>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</si>
  <si>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</si>
  <si>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</si>
  <si>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</si>
  <si>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</si>
  <si>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</si>
  <si>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</si>
  <si>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</si>
  <si>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</si>
  <si>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</si>
  <si>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</si>
  <si>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</si>
  <si>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</si>
  <si>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</si>
  <si>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</si>
  <si>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</si>
  <si>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</si>
  <si>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</si>
  <si>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</si>
  <si>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</si>
  <si>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</si>
  <si>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</si>
  <si>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</si>
  <si>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</si>
  <si>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</si>
  <si>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</si>
  <si>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</si>
  <si>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</si>
  <si>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</si>
  <si>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</si>
  <si>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</si>
  <si>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</si>
  <si>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</si>
  <si>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</si>
  <si>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</si>
  <si>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</si>
  <si>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</si>
  <si>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</si>
  <si>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</si>
  <si>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</si>
  <si>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</si>
  <si>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</si>
  <si>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</si>
  <si>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</si>
  <si>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</si>
  <si>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</si>
  <si>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</si>
  <si>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</si>
  <si>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</si>
  <si>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</si>
  <si>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</si>
  <si>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</si>
  <si>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</si>
  <si>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</si>
  <si>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</si>
  <si>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</si>
  <si>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</si>
  <si>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</si>
  <si>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</si>
  <si>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</si>
  <si>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</si>
  <si>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</si>
  <si>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</si>
  <si>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</si>
  <si>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</si>
  <si>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</si>
  <si>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</si>
  <si>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</si>
  <si>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</si>
  <si>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</si>
  <si>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</si>
  <si>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</si>
  <si>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</si>
  <si>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</si>
  <si>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</si>
  <si>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</si>
  <si>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</si>
  <si>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</si>
  <si>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</si>
  <si>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</si>
  <si>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</si>
  <si>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</si>
  <si>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</si>
  <si>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</si>
  <si>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</si>
  <si>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</si>
  <si>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</si>
  <si>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</si>
  <si>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</si>
  <si>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</si>
  <si>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</si>
  <si>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</si>
  <si>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</si>
  <si>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</si>
  <si>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</si>
  <si>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</si>
  <si>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</si>
  <si>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</si>
  <si>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</si>
  <si>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</si>
  <si>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</si>
  <si>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</si>
  <si>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</si>
  <si>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</si>
  <si>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</si>
  <si>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</si>
  <si>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</si>
  <si>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</si>
  <si>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</si>
  <si>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</si>
  <si>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</si>
  <si>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</si>
  <si>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</si>
  <si>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</si>
  <si>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</si>
  <si>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</si>
  <si>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</si>
  <si>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</si>
  <si>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</si>
  <si>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</si>
  <si>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</si>
  <si>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</si>
  <si>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</si>
  <si>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</si>
  <si>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</si>
  <si>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</si>
  <si>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</si>
  <si>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</si>
  <si>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</si>
  <si>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</si>
  <si>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</si>
  <si>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</si>
  <si>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</si>
  <si>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</si>
  <si>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</si>
  <si>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</si>
  <si>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</si>
  <si>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</si>
  <si>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</si>
  <si>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</si>
  <si>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</si>
  <si>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</si>
  <si>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</si>
  <si>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</si>
  <si>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</si>
  <si>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</si>
  <si>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</si>
  <si>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</si>
  <si>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</si>
  <si>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</si>
  <si>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</si>
  <si>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</si>
  <si>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</si>
  <si>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</si>
  <si>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</si>
  <si>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</si>
  <si>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</si>
  <si>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</si>
  <si>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</si>
  <si>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</si>
  <si>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</si>
  <si>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</si>
  <si>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</si>
  <si>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</si>
  <si>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</si>
  <si>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</si>
  <si>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</si>
  <si>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</si>
  <si>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</si>
  <si>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</si>
  <si>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</si>
  <si>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</si>
  <si>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</si>
  <si>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</si>
  <si>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</si>
  <si>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</si>
  <si>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</si>
  <si>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</si>
  <si>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</si>
  <si>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</si>
  <si>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</si>
  <si>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</si>
  <si>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</si>
  <si>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</si>
  <si>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</si>
  <si>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</si>
  <si>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</si>
  <si>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</si>
  <si>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</si>
  <si>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</si>
  <si>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</si>
  <si>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</si>
  <si>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</si>
  <si>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</si>
  <si>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</si>
  <si>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</si>
  <si>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</si>
  <si>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</si>
  <si>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</si>
  <si>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</si>
  <si>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</si>
  <si>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</si>
  <si>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</si>
  <si>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</si>
  <si>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</si>
  <si>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</si>
  <si>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</si>
  <si>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</si>
  <si>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</si>
  <si>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</si>
  <si>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</si>
  <si>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</si>
  <si>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</si>
  <si>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</si>
  <si>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</si>
  <si>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</si>
  <si>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</si>
  <si>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</si>
  <si>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</si>
  <si>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</si>
  <si>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</si>
  <si>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</si>
  <si>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</si>
  <si>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</si>
  <si>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</si>
  <si>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</si>
  <si>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</si>
  <si>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</si>
  <si>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</si>
  <si>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</si>
  <si>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</si>
  <si>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</si>
  <si>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</si>
  <si>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</si>
  <si>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</si>
  <si>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</si>
  <si>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</si>
  <si>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</si>
  <si>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</si>
  <si>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</si>
  <si>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</si>
  <si>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</si>
  <si>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</si>
  <si>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</si>
  <si>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</si>
  <si>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</si>
  <si>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</si>
  <si>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</si>
  <si>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</si>
  <si>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</si>
  <si>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</si>
  <si>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</si>
  <si>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</si>
  <si>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</si>
  <si>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</si>
  <si>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</si>
  <si>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</si>
  <si>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</si>
  <si>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</si>
  <si>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</si>
  <si>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</si>
  <si>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</si>
  <si>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</si>
  <si>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</si>
  <si>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</si>
  <si>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</si>
  <si>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</si>
  <si>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</si>
  <si>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</si>
  <si>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</si>
  <si>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</si>
  <si>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</si>
  <si>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</si>
  <si>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</si>
  <si>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</si>
  <si>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</si>
  <si>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</si>
  <si>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</si>
  <si>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</si>
  <si>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</si>
  <si>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</si>
  <si>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</si>
  <si>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</si>
  <si>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</si>
  <si>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</si>
  <si>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</si>
  <si>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</si>
  <si>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</si>
  <si>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</si>
  <si>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</si>
  <si>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</si>
  <si>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</si>
  <si>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</si>
  <si>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</si>
  <si>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</si>
  <si>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</si>
  <si>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</si>
  <si>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</si>
  <si>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</si>
  <si>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</si>
  <si>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</si>
  <si>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</si>
  <si>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</si>
  <si>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</si>
  <si>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</si>
  <si>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</si>
  <si>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</si>
  <si>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</si>
  <si>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</si>
  <si>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</si>
  <si>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</si>
  <si>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</si>
  <si>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</si>
  <si>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</si>
  <si>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</si>
  <si>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</si>
  <si>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</si>
  <si>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</si>
  <si>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</si>
  <si>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</si>
  <si>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</si>
  <si>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</si>
  <si>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</si>
  <si>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</si>
  <si>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</si>
  <si>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</si>
  <si>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</si>
  <si>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</si>
  <si>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</si>
  <si>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</si>
  <si>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</si>
  <si>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</si>
  <si>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</si>
  <si>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</si>
  <si>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</si>
  <si>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</si>
  <si>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</si>
  <si>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</si>
  <si>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</si>
  <si>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</si>
  <si>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</si>
  <si>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</si>
  <si>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</si>
  <si>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</si>
  <si>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</si>
  <si>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</si>
  <si>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</si>
  <si>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</si>
  <si>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</si>
  <si>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</si>
  <si>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</si>
  <si>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</si>
  <si>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</si>
  <si>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</si>
  <si>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</si>
  <si>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</si>
  <si>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</si>
  <si>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</si>
  <si>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</si>
  <si>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</si>
  <si>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</si>
  <si>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</si>
  <si>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</si>
  <si>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</si>
  <si>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</si>
  <si>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</si>
  <si>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</si>
  <si>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</si>
  <si>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</si>
  <si>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</si>
  <si>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</si>
  <si>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</si>
  <si>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</si>
  <si>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</si>
  <si>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</si>
  <si>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</si>
  <si>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</si>
  <si>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</si>
  <si>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</si>
  <si>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</si>
  <si>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</si>
  <si>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</si>
  <si>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</si>
  <si>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</si>
  <si>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</si>
  <si>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</si>
  <si>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</si>
  <si>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</si>
  <si>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</si>
  <si>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</si>
  <si>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</si>
  <si>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</si>
  <si>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</si>
  <si>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</si>
  <si>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</si>
  <si>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</si>
  <si>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</si>
  <si>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</si>
  <si>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</si>
  <si>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</si>
  <si>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</si>
  <si>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</si>
  <si>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</si>
  <si>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</si>
  <si>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</si>
  <si>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</si>
  <si>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</si>
  <si>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</si>
  <si>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</si>
  <si>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</si>
  <si>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</si>
  <si>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</si>
  <si>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</si>
  <si>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</si>
  <si>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</si>
  <si>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</si>
  <si>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</si>
  <si>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</si>
  <si>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</si>
  <si>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</si>
  <si>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</si>
  <si>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</si>
  <si>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</si>
  <si>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</si>
  <si>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</si>
  <si>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</si>
  <si>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</si>
  <si>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</si>
  <si>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</si>
  <si>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</si>
  <si>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</si>
  <si>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</si>
  <si>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</si>
  <si>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</si>
  <si>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</si>
  <si>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</si>
  <si>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</si>
  <si>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</si>
  <si>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</si>
  <si>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</si>
  <si>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</si>
  <si>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</si>
  <si>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</si>
  <si>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</si>
  <si>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</si>
  <si>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</si>
  <si>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</si>
  <si>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</si>
  <si>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</si>
  <si>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</si>
  <si>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</si>
  <si>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</si>
  <si>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</si>
  <si>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</si>
  <si>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</si>
  <si>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</si>
  <si>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</si>
  <si>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</si>
  <si>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</si>
  <si>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</si>
  <si>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</si>
  <si>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</si>
  <si>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</si>
  <si>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</si>
  <si>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</si>
  <si>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</si>
  <si>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</si>
  <si>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</si>
  <si>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</si>
  <si>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</si>
  <si>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</si>
  <si>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</si>
  <si>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</si>
  <si>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</si>
  <si>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</si>
  <si>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</si>
  <si>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</si>
  <si>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</si>
  <si>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</si>
  <si>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</si>
  <si>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</si>
  <si>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</si>
  <si>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</si>
  <si>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</si>
  <si>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</si>
  <si>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</si>
  <si>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</si>
  <si>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</si>
  <si>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</si>
  <si>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</si>
  <si>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</si>
  <si>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</si>
  <si>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</si>
  <si>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</si>
  <si>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</si>
  <si>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</si>
  <si>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</si>
  <si>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</si>
  <si>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</si>
  <si>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</si>
  <si>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</si>
  <si>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</si>
  <si>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</si>
  <si>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</si>
  <si>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</si>
  <si>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</si>
  <si>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</si>
  <si>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</si>
  <si>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</si>
  <si>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</si>
  <si>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</si>
  <si>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</si>
  <si>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</si>
  <si>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</si>
  <si>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</si>
  <si>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</si>
  <si>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</si>
  <si>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</si>
  <si>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</si>
  <si>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</si>
  <si>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</si>
  <si>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</si>
  <si>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</si>
  <si>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</si>
  <si>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</si>
  <si>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</si>
  <si>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</si>
  <si>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</si>
  <si>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</si>
  <si>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</si>
  <si>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</si>
  <si>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</si>
  <si>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</si>
  <si>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</si>
  <si>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</si>
  <si>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</si>
  <si>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</si>
  <si>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</si>
  <si>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</si>
  <si>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</si>
  <si>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</si>
  <si>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</si>
  <si>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</si>
  <si>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</si>
  <si>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</si>
  <si>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</si>
  <si>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</si>
  <si>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</si>
  <si>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</si>
  <si>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</si>
  <si>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</si>
  <si>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</si>
  <si>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</si>
  <si>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</si>
  <si>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</si>
  <si>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</si>
  <si>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</si>
  <si>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</si>
  <si>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</si>
  <si>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</si>
  <si>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</si>
  <si>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</si>
  <si>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</si>
  <si>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</si>
  <si>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</si>
  <si>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</si>
  <si>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</si>
  <si>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</si>
  <si>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</si>
  <si>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</si>
  <si>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</si>
  <si>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</si>
  <si>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</si>
  <si>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</si>
  <si>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</si>
  <si>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</si>
  <si>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</si>
  <si>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</si>
  <si>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</si>
  <si>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</si>
  <si>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</si>
  <si>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</si>
  <si>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</si>
  <si>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</si>
  <si>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</si>
  <si>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</si>
  <si>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</si>
  <si>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</si>
  <si>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</si>
  <si>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</si>
  <si>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</si>
  <si>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</si>
  <si>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</si>
  <si>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</si>
  <si>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</si>
  <si>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</si>
  <si>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</si>
  <si>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</si>
  <si>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</si>
  <si>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</si>
  <si>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</si>
  <si>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</si>
  <si>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</si>
  <si>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</si>
  <si>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</si>
  <si>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</si>
  <si>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</si>
  <si>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</si>
  <si>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</si>
  <si>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</si>
  <si>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</si>
  <si>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</si>
  <si>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</si>
  <si>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</si>
  <si>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</si>
  <si>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</si>
  <si>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</si>
  <si>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</si>
  <si>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</si>
  <si>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</si>
  <si>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</si>
  <si>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</si>
  <si>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</si>
  <si>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</si>
  <si>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</si>
  <si>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</si>
  <si>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</si>
  <si>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</si>
  <si>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</si>
  <si>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</si>
  <si>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</si>
  <si>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</si>
  <si>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</si>
  <si>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</si>
  <si>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</si>
  <si>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</si>
  <si>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</si>
  <si>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</si>
  <si>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</si>
  <si>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</si>
  <si>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</si>
  <si>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</si>
  <si>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</si>
  <si>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</si>
  <si>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</si>
  <si>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</si>
  <si>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</si>
  <si>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</si>
  <si>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</si>
  <si>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</si>
  <si>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</si>
  <si>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</si>
  <si>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</si>
  <si>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</si>
  <si>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</si>
  <si>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</si>
  <si>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</si>
  <si>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</si>
  <si>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</si>
  <si>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</si>
  <si>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</si>
  <si>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</si>
  <si>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</si>
  <si>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</si>
  <si>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</si>
  <si>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</si>
  <si>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</si>
  <si>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</si>
  <si>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</si>
  <si>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</si>
  <si>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</si>
  <si>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</si>
  <si>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</si>
  <si>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</si>
  <si>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</si>
  <si>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</si>
  <si>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</si>
  <si>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</si>
  <si>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</si>
  <si>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</si>
  <si>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</si>
  <si>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</si>
  <si>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</si>
  <si>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</si>
  <si>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</si>
  <si>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</si>
  <si>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</si>
  <si>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</si>
  <si>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</si>
  <si>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</si>
  <si>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</si>
  <si>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</si>
  <si>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</si>
  <si>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</si>
  <si>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</si>
  <si>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</si>
  <si>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</si>
  <si>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</si>
  <si>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</si>
  <si>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</si>
  <si>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</si>
  <si>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</si>
  <si>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</si>
  <si>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</si>
  <si>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</si>
  <si>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</si>
  <si>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</si>
  <si>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</si>
  <si>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</si>
  <si>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</si>
  <si>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</si>
  <si>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</si>
  <si>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</si>
  <si>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</si>
  <si>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</si>
  <si>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</si>
  <si>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</si>
  <si>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</si>
  <si>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</si>
  <si>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</si>
  <si>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</si>
  <si>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</si>
  <si>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</si>
  <si>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</si>
  <si>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</si>
  <si>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</si>
  <si>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</si>
  <si>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</si>
  <si>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</si>
  <si>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</si>
  <si>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</si>
  <si>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</si>
  <si>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</si>
  <si>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</si>
  <si>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</si>
  <si>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</si>
  <si>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</si>
  <si>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</si>
  <si>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</si>
  <si>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</si>
  <si>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</si>
  <si>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</si>
  <si>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</si>
  <si>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</si>
  <si>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</si>
  <si>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</si>
  <si>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</si>
  <si>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</si>
  <si>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</si>
  <si>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</si>
  <si>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</si>
  <si>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</si>
  <si>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</si>
  <si>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</si>
  <si>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</si>
  <si>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</si>
  <si>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</si>
  <si>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</si>
  <si>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</si>
  <si>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</si>
  <si>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</si>
  <si>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</si>
  <si>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</si>
  <si>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</si>
  <si>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</si>
  <si>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</si>
  <si>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</si>
  <si>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</si>
  <si>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</si>
  <si>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</si>
  <si>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</si>
  <si>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</si>
  <si>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</si>
  <si>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</si>
  <si>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</si>
  <si>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</si>
  <si>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</si>
  <si>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</si>
  <si>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</si>
  <si>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</si>
  <si>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</si>
  <si>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</si>
  <si>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</si>
  <si>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</si>
  <si>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</si>
  <si>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</si>
  <si>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</si>
  <si>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</si>
  <si>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</si>
  <si>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</si>
  <si>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</si>
  <si>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</si>
  <si>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</si>
  <si>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</si>
  <si>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</si>
  <si>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</si>
  <si>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</si>
  <si>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</si>
  <si>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</si>
  <si>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</si>
  <si>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</si>
  <si>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</si>
  <si>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</si>
  <si>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</si>
  <si>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</si>
  <si>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</si>
  <si>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</si>
  <si>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</si>
  <si>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</si>
  <si>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</si>
  <si>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</si>
  <si>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</si>
  <si>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</si>
  <si>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</si>
  <si>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</si>
  <si>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</si>
  <si>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</si>
  <si>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</si>
  <si>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</si>
  <si>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</si>
  <si>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</si>
  <si>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</si>
  <si>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</si>
  <si>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</si>
  <si>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</si>
  <si>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</si>
  <si>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</si>
  <si>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</si>
  <si>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</si>
  <si>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</si>
  <si>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</si>
  <si>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</si>
  <si>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</si>
  <si>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</si>
  <si>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</si>
  <si>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</si>
  <si>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</si>
  <si>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</si>
  <si>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</si>
  <si>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</si>
  <si>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</si>
  <si>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</si>
  <si>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</si>
  <si>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</si>
  <si>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</si>
  <si>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</si>
  <si>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</si>
  <si>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</si>
  <si>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</si>
  <si>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</si>
  <si>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</si>
  <si>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</si>
  <si>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</si>
  <si>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</si>
  <si>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</si>
  <si>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</si>
  <si>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</si>
  <si>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</si>
  <si>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</si>
  <si>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</si>
  <si>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</si>
  <si>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</si>
  <si>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</si>
  <si>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</si>
  <si>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</si>
  <si>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</si>
  <si>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</si>
  <si>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</si>
  <si>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</si>
  <si>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</si>
  <si>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</si>
  <si>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</si>
  <si>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</si>
  <si>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</si>
  <si>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</si>
  <si>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</si>
  <si>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</si>
  <si>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</si>
  <si>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</si>
  <si>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</si>
  <si>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</si>
  <si>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</si>
  <si>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</si>
  <si>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</si>
  <si>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</si>
  <si>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</si>
  <si>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</si>
  <si>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</si>
  <si>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</si>
  <si>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</si>
  <si>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</si>
  <si>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</si>
  <si>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</si>
  <si>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</si>
  <si>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</si>
  <si>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</si>
  <si>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</si>
  <si>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</si>
  <si>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</si>
  <si>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</si>
  <si>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</si>
  <si>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</si>
  <si>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</si>
  <si>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</si>
  <si>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</si>
  <si>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</si>
  <si>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</si>
  <si>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</si>
  <si>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</si>
  <si>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</si>
  <si>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</si>
  <si>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</si>
  <si>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</si>
  <si>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</si>
  <si>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</si>
  <si>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</si>
  <si>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</si>
  <si>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</si>
  <si>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</si>
  <si>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</si>
  <si>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</si>
  <si>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</si>
  <si>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</si>
  <si>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</si>
  <si>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</si>
  <si>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</si>
  <si>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</si>
  <si>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</si>
  <si>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</si>
  <si>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</si>
  <si>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</si>
  <si>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</si>
  <si>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</si>
  <si>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</si>
  <si>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</si>
  <si>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</si>
  <si>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</si>
  <si>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</si>
  <si>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</si>
  <si>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</si>
  <si>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</si>
  <si>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</si>
  <si>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</si>
  <si>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</si>
  <si>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</si>
  <si>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</si>
  <si>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</si>
  <si>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</si>
  <si>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</si>
  <si>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</si>
  <si>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</si>
  <si>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</si>
  <si>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</si>
  <si>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</si>
  <si>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</si>
  <si>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</si>
  <si>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</si>
  <si>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</si>
  <si>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</si>
  <si>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</si>
  <si>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</si>
  <si>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</si>
  <si>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</si>
  <si>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</si>
  <si>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</si>
  <si>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</si>
  <si>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</si>
  <si>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</si>
  <si>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</si>
  <si>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</si>
  <si>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</si>
  <si>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</si>
  <si>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</si>
  <si>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</si>
  <si>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</si>
  <si>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</si>
  <si>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</si>
  <si>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</si>
  <si>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</si>
  <si>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</si>
  <si>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</si>
  <si>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</si>
  <si>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</si>
  <si>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</si>
  <si>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</si>
  <si>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</si>
  <si>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</si>
  <si>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</si>
  <si>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</si>
  <si>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</si>
  <si>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</si>
  <si>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</si>
  <si>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</si>
  <si>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</si>
  <si>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</si>
  <si>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</si>
  <si>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</si>
  <si>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</si>
  <si>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</si>
  <si>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</si>
  <si>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</si>
  <si>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</si>
  <si>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</si>
  <si>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</si>
  <si>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</si>
  <si>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</si>
  <si>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</si>
  <si>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</si>
  <si>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</si>
  <si>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</si>
  <si>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</si>
  <si>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</si>
  <si>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</si>
  <si>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</si>
  <si>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</si>
  <si>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</si>
  <si>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</si>
  <si>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</si>
  <si>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</si>
  <si>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</si>
  <si>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</si>
  <si>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</si>
  <si>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</si>
  <si>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</si>
  <si>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</si>
  <si>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</si>
  <si>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</si>
  <si>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</si>
  <si>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</si>
  <si>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</si>
  <si>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</si>
  <si>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</si>
  <si>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</si>
  <si>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</si>
  <si>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</si>
  <si>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</si>
  <si>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</si>
  <si>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</si>
  <si>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</si>
  <si>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</si>
  <si>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</si>
  <si>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</si>
  <si>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</si>
  <si>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</si>
  <si>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</si>
  <si>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</si>
  <si>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</si>
  <si>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</si>
  <si>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</si>
  <si>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</si>
  <si>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</si>
  <si>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</si>
  <si>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</si>
  <si>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</si>
  <si>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</si>
  <si>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</si>
  <si>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</si>
  <si>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</si>
  <si>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</si>
  <si>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</si>
  <si>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</si>
  <si>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</si>
  <si>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</si>
  <si>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</si>
  <si>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</si>
  <si>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</si>
  <si>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</si>
  <si>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</si>
  <si>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</si>
  <si>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</si>
  <si>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</si>
  <si>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</si>
  <si>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</si>
  <si>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</si>
  <si>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</si>
  <si>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</si>
  <si>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</si>
  <si>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</si>
  <si>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</si>
  <si>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</si>
  <si>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</si>
  <si>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</si>
  <si>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</si>
  <si>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</si>
  <si>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</si>
  <si>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</si>
  <si>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</si>
  <si>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</si>
  <si>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</si>
  <si>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</si>
  <si>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</si>
  <si>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</si>
  <si>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</si>
  <si>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</si>
  <si>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</si>
  <si>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</si>
  <si>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</si>
  <si>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</si>
  <si>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</si>
  <si>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</si>
  <si>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</si>
  <si>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</si>
  <si>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</si>
  <si>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</si>
  <si>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</si>
  <si>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</si>
  <si>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</si>
  <si>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</si>
  <si>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</si>
  <si>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</si>
  <si>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</si>
  <si>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</si>
  <si>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</si>
  <si>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</si>
  <si>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</si>
  <si>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</si>
  <si>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</si>
  <si>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</si>
  <si>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</si>
  <si>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</si>
  <si>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</si>
  <si>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</si>
  <si>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</si>
  <si>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</si>
  <si>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</si>
  <si>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</si>
  <si>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</si>
  <si>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</si>
  <si>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</si>
  <si>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</si>
  <si>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</si>
  <si>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</si>
  <si>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</si>
  <si>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</si>
  <si>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</si>
  <si>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</si>
  <si>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</si>
  <si>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</si>
  <si>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</si>
  <si>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</si>
  <si>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</si>
  <si>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</si>
  <si>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</si>
  <si>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</si>
  <si>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</si>
  <si>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</si>
  <si>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</si>
  <si>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</si>
  <si>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</si>
  <si>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</si>
  <si>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</si>
  <si>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</si>
  <si>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</si>
  <si>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</si>
  <si>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</si>
  <si>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</si>
  <si>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</si>
  <si>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</si>
  <si>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</si>
  <si>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</si>
  <si>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</si>
  <si>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</si>
  <si>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</si>
  <si>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</si>
  <si>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</si>
  <si>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</si>
  <si>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</si>
  <si>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</si>
  <si>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</si>
  <si>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</si>
  <si>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</si>
  <si>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</si>
  <si>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</si>
  <si>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</si>
  <si>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</si>
  <si>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</si>
  <si>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</si>
  <si>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</si>
  <si>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</si>
  <si>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</si>
  <si>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</si>
  <si>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</si>
  <si>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</si>
  <si>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</si>
  <si>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</si>
  <si>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</si>
  <si>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</si>
  <si>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</si>
  <si>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</si>
  <si>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</si>
  <si>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</si>
  <si>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</si>
  <si>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</si>
  <si>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</si>
  <si>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</si>
  <si>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</si>
  <si>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</si>
  <si>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</si>
  <si>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</si>
  <si>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</si>
  <si>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</si>
  <si>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</si>
  <si>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</si>
  <si>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</si>
  <si>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</si>
  <si>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</si>
  <si>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</si>
  <si>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</si>
  <si>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</si>
  <si>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</si>
  <si>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</si>
  <si>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</si>
  <si>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</si>
  <si>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</si>
  <si>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</si>
  <si>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</si>
  <si>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</si>
  <si>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</si>
  <si>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</si>
  <si>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</si>
  <si>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</si>
  <si>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</si>
  <si>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</si>
  <si>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</si>
  <si>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</si>
  <si>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</si>
  <si>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</si>
  <si>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</si>
  <si>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</si>
  <si>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</si>
  <si>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</si>
  <si>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</si>
  <si>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</si>
  <si>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</si>
  <si>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</si>
  <si>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</si>
  <si>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</si>
  <si>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</si>
  <si>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</si>
  <si>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</si>
  <si>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</si>
  <si>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</si>
  <si>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</si>
  <si>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</si>
  <si>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</si>
  <si>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</si>
  <si>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</si>
  <si>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</si>
  <si>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</si>
  <si>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</si>
  <si>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</si>
  <si>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</si>
  <si>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</si>
  <si>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</si>
  <si>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</si>
  <si>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</si>
  <si>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</si>
  <si>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</si>
  <si>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</si>
  <si>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</si>
  <si>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</si>
  <si>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</si>
  <si>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</si>
  <si>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</si>
  <si>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</si>
  <si>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</si>
  <si>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</si>
  <si>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</si>
  <si>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</si>
  <si>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</si>
  <si>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</si>
  <si>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</si>
  <si>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</si>
  <si>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</si>
  <si>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</si>
  <si>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</si>
  <si>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</si>
  <si>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</si>
  <si>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</si>
  <si>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</si>
  <si>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</si>
  <si>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</si>
  <si>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</si>
  <si>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</si>
  <si>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</si>
  <si>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</si>
  <si>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</si>
  <si>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</si>
  <si>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</si>
  <si>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</si>
  <si>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</si>
  <si>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</si>
  <si>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</si>
  <si>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</si>
  <si>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</si>
  <si>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</si>
  <si>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</si>
  <si>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</si>
  <si>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</si>
  <si>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</si>
  <si>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</si>
  <si>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</si>
  <si>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</si>
  <si>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</si>
  <si>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</si>
  <si>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</si>
  <si>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</si>
  <si>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</si>
  <si>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</si>
  <si>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</si>
  <si>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</si>
  <si>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</si>
  <si>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</si>
  <si>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</si>
  <si>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</si>
  <si>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</si>
  <si>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</si>
  <si>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</si>
  <si>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</si>
  <si>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</si>
  <si>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</si>
  <si>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</si>
  <si>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</si>
  <si>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</si>
  <si>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</si>
  <si>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</si>
  <si>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</si>
  <si>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</si>
  <si>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</si>
  <si>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</si>
  <si>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</si>
  <si>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</si>
  <si>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</si>
  <si>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</si>
  <si>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</si>
  <si>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</si>
  <si>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</si>
  <si>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</si>
  <si>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</si>
  <si>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</si>
  <si>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</si>
  <si>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</si>
  <si>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</si>
  <si>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</si>
  <si>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</si>
  <si>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</si>
  <si>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</si>
  <si>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</si>
  <si>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</si>
  <si>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</si>
  <si>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</si>
  <si>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</si>
  <si>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</si>
  <si>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</si>
  <si>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</si>
  <si>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</si>
  <si>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</si>
  <si>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</si>
  <si>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</si>
  <si>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</si>
  <si>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</si>
  <si>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</si>
  <si>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</si>
  <si>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</si>
  <si>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</si>
  <si>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</si>
  <si>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</si>
  <si>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</si>
  <si>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</si>
  <si>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</si>
  <si>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</si>
  <si>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</si>
  <si>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</si>
  <si>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</si>
  <si>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</si>
  <si>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</si>
  <si>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</si>
  <si>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</si>
  <si>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</si>
  <si>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</si>
  <si>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</si>
  <si>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</si>
  <si>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</si>
  <si>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</si>
  <si>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</si>
  <si>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</si>
  <si>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</si>
  <si>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</si>
  <si>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</si>
  <si>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</si>
  <si>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</si>
  <si>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</si>
  <si>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</si>
  <si>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</si>
  <si>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</si>
  <si>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</si>
  <si>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</si>
  <si>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</si>
  <si>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</si>
  <si>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</si>
  <si>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</si>
  <si>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</si>
  <si>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</si>
  <si>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</si>
  <si>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</si>
  <si>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</si>
  <si>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</si>
  <si>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</si>
  <si>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</si>
  <si>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</si>
  <si>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</si>
  <si>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</si>
  <si>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</si>
  <si>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</si>
  <si>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</si>
  <si>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</si>
  <si>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</si>
  <si>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</si>
  <si>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</si>
  <si>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</si>
  <si>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</si>
  <si>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</si>
  <si>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</si>
  <si>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</si>
  <si>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</si>
  <si>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</si>
  <si>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</si>
  <si>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</si>
  <si>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</si>
  <si>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</si>
  <si>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</si>
  <si>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</si>
  <si>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</si>
  <si>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</si>
  <si>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</si>
  <si>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</si>
  <si>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</si>
  <si>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</si>
  <si>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</si>
  <si>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</si>
  <si>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</si>
  <si>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</si>
  <si>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</si>
  <si>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</si>
  <si>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</si>
  <si>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</si>
  <si>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</si>
  <si>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</si>
  <si>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</si>
  <si>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</si>
  <si>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</si>
  <si>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</si>
  <si>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</si>
  <si>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</si>
  <si>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</si>
  <si>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</si>
  <si>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</si>
  <si>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</si>
  <si>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</si>
  <si>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</si>
  <si>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</si>
  <si>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</si>
  <si>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</si>
  <si>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</si>
  <si>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</si>
  <si>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</si>
  <si>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</si>
  <si>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</si>
  <si>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</si>
  <si>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</si>
  <si>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</si>
  <si>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</si>
  <si>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</si>
  <si>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</si>
  <si>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</si>
  <si>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</si>
  <si>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</si>
  <si>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</si>
  <si>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</si>
  <si>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</si>
  <si>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</si>
  <si>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</si>
  <si>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</si>
  <si>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</si>
  <si>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</si>
  <si>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</si>
  <si>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</si>
  <si>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</si>
  <si>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</si>
  <si>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</si>
  <si>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</si>
  <si>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</si>
  <si>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</si>
  <si>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</si>
  <si>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</si>
  <si>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</si>
  <si>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</si>
  <si>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</si>
  <si>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</si>
  <si>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</si>
  <si>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</si>
  <si>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</si>
  <si>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</si>
  <si>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</si>
  <si>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</si>
  <si>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</si>
  <si>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</si>
  <si>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</si>
  <si>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</si>
  <si>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</si>
  <si>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</si>
  <si>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</si>
  <si>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</si>
  <si>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</si>
  <si>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</si>
  <si>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</si>
  <si>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</si>
  <si>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</si>
  <si>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</si>
  <si>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</si>
  <si>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</si>
  <si>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</si>
  <si>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</si>
  <si>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</si>
  <si>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</si>
  <si>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</si>
  <si>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</si>
  <si>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</si>
  <si>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</si>
  <si>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</si>
  <si>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</si>
  <si>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</si>
  <si>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</si>
  <si>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</si>
  <si>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</si>
  <si>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</si>
  <si>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</si>
  <si>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</si>
  <si>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</si>
  <si>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</si>
  <si>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</si>
  <si>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</si>
  <si>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</si>
  <si>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</si>
  <si>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</si>
  <si>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</si>
  <si>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</si>
  <si>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</si>
  <si>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</si>
  <si>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</si>
  <si>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</si>
  <si>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</si>
  <si>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</si>
  <si>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</si>
  <si>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</si>
  <si>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</si>
  <si>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</si>
  <si>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</si>
  <si>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</si>
  <si>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</si>
  <si>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</si>
  <si>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</si>
  <si>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</si>
  <si>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</si>
  <si>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</si>
  <si>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</si>
  <si>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</si>
  <si>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</si>
  <si>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</si>
  <si>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</si>
  <si>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</si>
  <si>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</si>
  <si>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</si>
  <si>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</si>
  <si>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</si>
  <si>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</si>
  <si>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</si>
  <si>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</si>
  <si>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</si>
  <si>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</si>
  <si>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</si>
  <si>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</si>
  <si>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</si>
  <si>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</si>
  <si>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</si>
  <si>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</si>
  <si>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</si>
  <si>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</si>
  <si>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</si>
  <si>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</si>
  <si>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</si>
  <si>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</si>
  <si>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</si>
  <si>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</si>
  <si>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</si>
  <si>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</si>
  <si>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</si>
  <si>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</si>
  <si>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</si>
  <si>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</si>
  <si>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</si>
  <si>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</si>
  <si>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</si>
  <si>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</si>
  <si>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</si>
  <si>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</si>
  <si>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</si>
  <si>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</si>
  <si>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</si>
  <si>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</si>
  <si>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</si>
  <si>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</si>
  <si>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</si>
  <si>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</si>
  <si>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</si>
  <si>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</si>
  <si>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</si>
  <si>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</si>
  <si>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</si>
  <si>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</si>
  <si>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</si>
  <si>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</si>
  <si>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</si>
  <si>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</si>
  <si>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</si>
  <si>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</si>
  <si>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</si>
  <si>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</si>
  <si>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</si>
  <si>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</si>
  <si>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</si>
  <si>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</si>
  <si>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</si>
  <si>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</si>
  <si>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</si>
  <si>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</si>
  <si>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</si>
  <si>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</si>
  <si>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</si>
  <si>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</si>
  <si>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</si>
  <si>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</si>
  <si>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</si>
  <si>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</si>
  <si>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</si>
  <si>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</si>
  <si>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</si>
  <si>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</si>
  <si>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</si>
  <si>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</si>
  <si>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</si>
  <si>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</si>
  <si>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</si>
  <si>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</si>
  <si>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</si>
  <si>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</si>
  <si>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</si>
  <si>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</si>
  <si>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</si>
  <si>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</si>
  <si>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</si>
  <si>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</si>
  <si>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</si>
  <si>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</si>
  <si>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</si>
  <si>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</si>
  <si>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</si>
  <si>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</si>
  <si>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</si>
  <si>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</si>
  <si>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</si>
  <si>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</si>
  <si>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</si>
  <si>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</si>
  <si>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</si>
  <si>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</si>
  <si>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</si>
  <si>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</si>
  <si>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</si>
  <si>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</si>
  <si>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</si>
  <si>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</si>
  <si>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</si>
  <si>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</si>
  <si>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</si>
  <si>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</si>
  <si>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</si>
  <si>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</si>
  <si>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</si>
  <si>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</si>
  <si>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</si>
  <si>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</si>
  <si>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</si>
  <si>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</si>
  <si>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</si>
  <si>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</si>
  <si>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</si>
  <si>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</si>
  <si>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</si>
  <si>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</si>
  <si>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</si>
  <si>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</si>
  <si>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</si>
  <si>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</si>
  <si>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</si>
  <si>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</si>
  <si>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</si>
  <si>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</si>
  <si>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</si>
  <si>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</si>
  <si>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</si>
  <si>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</si>
  <si>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</si>
  <si>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</si>
  <si>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</si>
  <si>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</si>
  <si>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</si>
  <si>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</si>
  <si>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</si>
  <si>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</si>
  <si>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</si>
  <si>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</si>
  <si>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</si>
  <si>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</si>
  <si>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</si>
  <si>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</si>
  <si>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</si>
  <si>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</si>
  <si>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</si>
  <si>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</si>
  <si>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</si>
  <si>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</si>
  <si>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</si>
  <si>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</si>
  <si>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</si>
  <si>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</si>
  <si>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</si>
  <si>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</si>
  <si>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</si>
  <si>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</si>
  <si>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</si>
  <si>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</si>
  <si>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</si>
  <si>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</si>
  <si>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</si>
  <si>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</si>
  <si>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</si>
  <si>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</si>
  <si>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</si>
  <si>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</si>
  <si>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</si>
  <si>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</si>
  <si>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</si>
  <si>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</si>
  <si>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</si>
  <si>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</si>
  <si>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</si>
  <si>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</si>
  <si>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</si>
  <si>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</si>
  <si>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</si>
  <si>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</si>
  <si>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</si>
  <si>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</si>
  <si>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</si>
  <si>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</si>
  <si>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</si>
  <si>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</si>
  <si>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</si>
  <si>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</si>
  <si>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</si>
  <si>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</si>
  <si>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</si>
  <si>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</si>
  <si>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</si>
  <si>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</si>
  <si>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</si>
  <si>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</si>
  <si>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</si>
  <si>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</si>
  <si>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</si>
  <si>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</si>
  <si>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</si>
  <si>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</si>
  <si>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</si>
  <si>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</si>
  <si>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</si>
  <si>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</si>
  <si>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</si>
  <si>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</si>
  <si>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</si>
  <si>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</si>
  <si>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</si>
  <si>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</si>
  <si>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</si>
  <si>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</si>
  <si>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</si>
  <si>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</si>
  <si>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</si>
  <si>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</si>
  <si>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</si>
  <si>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</si>
  <si>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</si>
  <si>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</si>
  <si>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</si>
  <si>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</si>
  <si>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</si>
  <si>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</si>
  <si>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</si>
  <si>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</si>
  <si>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</si>
  <si>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</si>
  <si>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</si>
  <si>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</si>
  <si>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</si>
  <si>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</si>
  <si>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</si>
  <si>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</si>
  <si>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</si>
  <si>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</si>
  <si>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</si>
  <si>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</si>
  <si>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</si>
  <si>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</si>
  <si>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</si>
  <si>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</si>
  <si>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</si>
  <si>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</si>
  <si>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</si>
  <si>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</si>
  <si>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</si>
  <si>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</si>
  <si>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</si>
  <si>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</si>
  <si>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</si>
  <si>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</si>
  <si>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</si>
  <si>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</si>
  <si>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</si>
  <si>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</si>
  <si>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</si>
  <si>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</si>
  <si>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</si>
  <si>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</si>
  <si>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</si>
  <si>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</si>
  <si>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</si>
  <si>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</si>
  <si>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</si>
  <si>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</si>
  <si>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</si>
  <si>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</si>
  <si>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</si>
  <si>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</si>
  <si>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</si>
  <si>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</si>
  <si>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</si>
  <si>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</si>
  <si>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</si>
  <si>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</si>
  <si>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</si>
  <si>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</si>
  <si>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</si>
  <si>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</si>
  <si>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</si>
  <si>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</si>
  <si>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</si>
  <si>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</si>
  <si>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</si>
  <si>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</si>
  <si>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</si>
  <si>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</si>
  <si>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</si>
  <si>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</si>
  <si>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</si>
  <si>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</si>
  <si>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</si>
  <si>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</si>
  <si>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</si>
  <si>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</si>
  <si>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</si>
  <si>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</si>
  <si>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</si>
  <si>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</si>
  <si>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</si>
  <si>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</si>
  <si>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</si>
  <si>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</si>
  <si>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</si>
  <si>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</si>
  <si>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</si>
  <si>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</si>
  <si>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</si>
  <si>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</si>
  <si>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</si>
  <si>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</si>
  <si>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</si>
  <si>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</si>
  <si>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</si>
  <si>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</si>
  <si>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</si>
  <si>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</si>
  <si>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</si>
  <si>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</si>
  <si>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</si>
  <si>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</si>
  <si>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</si>
  <si>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</si>
  <si>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</si>
  <si>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</si>
  <si>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</si>
  <si>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</si>
  <si>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</si>
  <si>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</si>
  <si>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</si>
  <si>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</si>
  <si>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</si>
  <si>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</si>
  <si>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</si>
  <si>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</si>
  <si>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</si>
  <si>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</si>
  <si>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</si>
  <si>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</si>
  <si>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</si>
  <si>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</si>
  <si>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</si>
  <si>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</si>
  <si>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</si>
  <si>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</si>
  <si>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</si>
  <si>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</si>
  <si>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</si>
  <si>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</si>
  <si>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</si>
  <si>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</si>
  <si>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</si>
  <si>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</si>
  <si>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</si>
  <si>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</si>
  <si>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</si>
  <si>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</si>
  <si>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</si>
  <si>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</si>
  <si>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</si>
  <si>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</si>
  <si>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</si>
  <si>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</si>
  <si>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</si>
  <si>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</si>
  <si>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</si>
  <si>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</si>
  <si>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</si>
  <si>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</si>
  <si>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</si>
  <si>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</si>
  <si>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</si>
  <si>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</si>
  <si>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</si>
  <si>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</si>
  <si>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</si>
  <si>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</si>
  <si>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</si>
  <si>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</si>
  <si>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</si>
  <si>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</si>
  <si>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</si>
  <si>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</si>
  <si>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</si>
  <si>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</si>
  <si>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</si>
  <si>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</si>
  <si>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</si>
  <si>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</si>
  <si>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</si>
  <si>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</si>
  <si>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</si>
  <si>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</si>
  <si>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</si>
  <si>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</si>
  <si>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</si>
  <si>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</si>
  <si>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</si>
  <si>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</si>
  <si>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</si>
  <si>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</si>
  <si>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</si>
  <si>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</si>
  <si>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</si>
  <si>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</si>
  <si>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</si>
  <si>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</si>
  <si>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</si>
  <si>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</si>
  <si>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</si>
  <si>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</si>
  <si>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</si>
  <si>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</si>
  <si>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</si>
  <si>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</si>
  <si>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</si>
  <si>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</si>
  <si>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</si>
  <si>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</si>
  <si>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</si>
  <si>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</si>
  <si>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</si>
  <si>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</si>
  <si>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</si>
  <si>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</si>
  <si>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</si>
  <si>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</si>
  <si>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</si>
  <si>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</si>
  <si>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</si>
  <si>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</si>
  <si>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</si>
  <si>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</si>
  <si>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</si>
  <si>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</si>
  <si>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</si>
  <si>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</si>
  <si>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</si>
  <si>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</si>
  <si>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</si>
  <si>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</si>
  <si>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</si>
  <si>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</si>
  <si>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</si>
  <si>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</si>
  <si>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</si>
  <si>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</si>
  <si>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</si>
  <si>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</si>
  <si>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</si>
  <si>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</si>
  <si>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</si>
  <si>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</si>
  <si>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</si>
  <si>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</si>
  <si>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</si>
  <si>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</si>
  <si>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</si>
  <si>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</si>
  <si>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</si>
  <si>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</si>
  <si>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</si>
  <si>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</si>
  <si>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</si>
  <si>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</si>
  <si>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</si>
  <si>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</si>
  <si>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</si>
  <si>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</si>
  <si>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</si>
  <si>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</si>
  <si>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</si>
  <si>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</si>
  <si>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</si>
  <si>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</si>
  <si>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</si>
  <si>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</si>
  <si>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</si>
  <si>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</si>
  <si>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</si>
  <si>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</si>
  <si>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</si>
  <si>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</si>
  <si>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</si>
  <si>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</si>
  <si>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</si>
  <si>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</si>
  <si>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</si>
  <si>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</si>
  <si>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</si>
  <si>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</si>
  <si>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</si>
  <si>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</si>
  <si>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</si>
  <si>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</si>
  <si>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</si>
  <si>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</si>
  <si>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</si>
  <si>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</si>
  <si>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</si>
  <si>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</si>
  <si>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</si>
  <si>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</si>
  <si>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</si>
  <si>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</si>
  <si>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</si>
  <si>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</si>
  <si>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</si>
  <si>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</si>
  <si>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</si>
  <si>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</si>
  <si>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</si>
  <si>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</si>
  <si>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</si>
  <si>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</si>
  <si>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</si>
  <si>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</si>
  <si>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</si>
  <si>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</si>
  <si>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</si>
  <si>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</si>
  <si>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</si>
  <si>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</si>
  <si>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</si>
  <si>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</si>
  <si>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</si>
  <si>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</si>
  <si>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</si>
  <si>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</si>
  <si>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</si>
  <si>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</si>
  <si>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</si>
  <si>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</si>
  <si>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</si>
  <si>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</si>
  <si>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</si>
  <si>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</si>
  <si>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</si>
  <si>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</si>
  <si>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</si>
  <si>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</si>
  <si>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</si>
  <si>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</si>
  <si>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</si>
  <si>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</si>
  <si>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</si>
  <si>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</si>
  <si>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</si>
  <si>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</si>
  <si>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</si>
  <si>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</si>
  <si>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</si>
  <si>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</si>
  <si>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</si>
  <si>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</si>
  <si>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</si>
  <si>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</si>
  <si>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</si>
  <si>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</si>
  <si>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</si>
  <si>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</si>
  <si>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</si>
  <si>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</si>
  <si>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</si>
  <si>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</si>
  <si>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</si>
  <si>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</si>
  <si>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</si>
  <si>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</si>
  <si>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</si>
  <si>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</si>
  <si>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</si>
  <si>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</si>
  <si>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</si>
  <si>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</si>
  <si>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</si>
  <si>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</si>
  <si>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</si>
  <si>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</si>
  <si>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</si>
  <si>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</si>
  <si>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</si>
  <si>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</si>
  <si>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</si>
  <si>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</si>
  <si>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</si>
  <si>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</si>
  <si>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</si>
  <si>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</si>
  <si>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</si>
  <si>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</si>
  <si>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</si>
  <si>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</si>
  <si>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</si>
  <si>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</si>
  <si>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</si>
  <si>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</si>
  <si>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</si>
  <si>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</si>
  <si>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</si>
  <si>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</si>
  <si>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</si>
  <si>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</si>
  <si>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</si>
  <si>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</si>
  <si>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</si>
  <si>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</si>
  <si>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</si>
  <si>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</si>
  <si>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</si>
  <si>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</si>
  <si>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</si>
  <si>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</si>
  <si>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</si>
  <si>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</si>
  <si>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</si>
  <si>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</si>
  <si>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</si>
  <si>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</si>
  <si>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</si>
  <si>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</si>
  <si>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</si>
  <si>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</si>
  <si>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</si>
  <si>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</si>
  <si>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</si>
  <si>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</si>
  <si>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</si>
  <si>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</si>
  <si>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</si>
  <si>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</si>
  <si>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</si>
  <si>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</si>
  <si>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</si>
  <si>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</si>
  <si>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</si>
  <si>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</si>
  <si>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</si>
  <si>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</si>
  <si>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</si>
  <si>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</si>
  <si>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</si>
  <si>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</si>
  <si>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</si>
  <si>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</si>
  <si>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</si>
  <si>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</si>
  <si>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</si>
  <si>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</si>
  <si>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</si>
  <si>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</si>
  <si>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</si>
  <si>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</si>
  <si>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</si>
  <si>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</si>
  <si>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</si>
  <si>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</si>
  <si>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</si>
  <si>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</si>
  <si>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</si>
  <si>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</si>
  <si>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</si>
  <si>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</si>
  <si>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</si>
  <si>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</si>
  <si>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</si>
  <si>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</si>
  <si>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</si>
  <si>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</si>
  <si>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</si>
  <si>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</si>
  <si>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</si>
  <si>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</si>
  <si>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</si>
  <si>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</si>
  <si>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</si>
  <si>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</si>
  <si>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</si>
  <si>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</si>
  <si>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</si>
  <si>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</si>
  <si>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</si>
  <si>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</si>
  <si>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</si>
  <si>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</si>
  <si>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</si>
  <si>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</si>
  <si>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</si>
  <si>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</si>
  <si>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</si>
  <si>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</si>
  <si>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</si>
  <si>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</si>
  <si>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</si>
  <si>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</si>
  <si>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</si>
  <si>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</si>
  <si>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</si>
  <si>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</si>
  <si>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</si>
  <si>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</si>
  <si>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</si>
  <si>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</si>
  <si>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</si>
  <si>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</si>
  <si>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</si>
  <si>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</si>
  <si>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</si>
  <si>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</si>
  <si>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</si>
  <si>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</si>
  <si>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</si>
  <si>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</si>
  <si>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</si>
  <si>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</si>
  <si>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</si>
  <si>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</si>
  <si>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</si>
  <si>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</si>
  <si>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</si>
  <si>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</si>
  <si>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</si>
  <si>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</si>
  <si>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</si>
  <si>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</si>
  <si>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</si>
  <si>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</si>
  <si>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</si>
  <si>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</si>
  <si>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</si>
  <si>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</si>
  <si>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</si>
  <si>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</si>
  <si>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</si>
  <si>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</si>
  <si>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</si>
  <si>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</si>
  <si>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</si>
  <si>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</si>
  <si>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</si>
  <si>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</si>
  <si>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</si>
  <si>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</si>
  <si>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</si>
  <si>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</si>
  <si>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</si>
  <si>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</si>
  <si>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</si>
  <si>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</si>
  <si>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</si>
  <si>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</si>
  <si>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</si>
  <si>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</si>
  <si>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</si>
  <si>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</si>
  <si>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</si>
  <si>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</si>
  <si>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</si>
  <si>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</si>
  <si>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</si>
  <si>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</si>
  <si>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</si>
  <si>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</si>
  <si>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</si>
  <si>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</si>
  <si>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</si>
  <si>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</si>
  <si>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</si>
  <si>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</si>
  <si>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</si>
  <si>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</si>
  <si>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</si>
  <si>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</si>
  <si>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</si>
  <si>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</si>
  <si>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</si>
  <si>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</si>
  <si>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</si>
  <si>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</si>
  <si>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</si>
  <si>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</si>
  <si>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</si>
  <si>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</si>
  <si>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</si>
  <si>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</si>
  <si>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</si>
  <si>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</si>
  <si>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</si>
  <si>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</si>
  <si>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</si>
  <si>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</si>
  <si>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</si>
  <si>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</si>
  <si>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</si>
  <si>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</si>
  <si>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</si>
  <si>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</si>
  <si>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</si>
  <si>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</si>
  <si>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</si>
  <si>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</si>
  <si>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</si>
  <si>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</si>
  <si>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</si>
  <si>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</si>
  <si>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</si>
  <si>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</si>
  <si>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</si>
  <si>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</si>
  <si>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</si>
  <si>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</si>
  <si>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</si>
  <si>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</si>
  <si>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</si>
  <si>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</si>
  <si>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</si>
  <si>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</si>
  <si>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</si>
  <si>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</si>
  <si>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</si>
  <si>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</si>
  <si>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</si>
  <si>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</si>
  <si>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</si>
  <si>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</si>
  <si>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</si>
  <si>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</si>
  <si>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</si>
  <si>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</si>
  <si>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</si>
  <si>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</si>
  <si>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</si>
  <si>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</si>
  <si>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</si>
  <si>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</si>
  <si>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</si>
  <si>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</si>
  <si>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</si>
  <si>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</si>
  <si>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</si>
  <si>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</si>
  <si>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</si>
  <si>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</si>
  <si>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</si>
  <si>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</si>
  <si>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</si>
  <si>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</si>
  <si>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</si>
  <si>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</si>
  <si>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</si>
  <si>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</si>
  <si>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</si>
  <si>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</si>
  <si>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</si>
  <si>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</si>
  <si>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</si>
  <si>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</si>
  <si>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</si>
  <si>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</si>
  <si>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</si>
  <si>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</si>
  <si>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</si>
  <si>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</si>
  <si>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</si>
  <si>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</si>
  <si>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</si>
  <si>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</si>
  <si>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</si>
  <si>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</si>
  <si>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</si>
  <si>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</si>
  <si>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</si>
  <si>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</si>
  <si>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</si>
  <si>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</si>
  <si>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</si>
  <si>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</si>
  <si>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</si>
  <si>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</si>
  <si>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</si>
  <si>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</si>
  <si>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</si>
  <si>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</si>
  <si>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</si>
  <si>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</si>
  <si>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</si>
  <si>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</si>
  <si>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</si>
  <si>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</si>
  <si>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</si>
  <si>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</si>
  <si>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</si>
  <si>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</si>
  <si>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</si>
  <si>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</si>
  <si>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</si>
  <si>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</si>
  <si>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</si>
  <si>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</si>
  <si>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</si>
  <si>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</si>
  <si>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</si>
  <si>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</si>
  <si>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</si>
  <si>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</si>
  <si>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</si>
  <si>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</si>
  <si>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</si>
  <si>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</si>
  <si>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</si>
  <si>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</si>
  <si>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</si>
  <si>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</si>
  <si>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</si>
  <si>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</si>
  <si>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</si>
  <si>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</si>
  <si>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</si>
  <si>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</si>
  <si>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</si>
  <si>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</si>
  <si>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</si>
  <si>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</si>
  <si>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</si>
  <si>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</si>
  <si>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</si>
  <si>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</si>
  <si>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</si>
  <si>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</si>
  <si>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</si>
  <si>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</si>
  <si>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</si>
  <si>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</si>
  <si>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</si>
  <si>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</si>
  <si>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</si>
  <si>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</si>
  <si>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</si>
  <si>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</si>
  <si>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</si>
  <si>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</si>
  <si>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</si>
  <si>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</si>
  <si>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</si>
  <si>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</si>
  <si>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</si>
  <si>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</si>
  <si>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</si>
  <si>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</si>
  <si>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</si>
  <si>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</si>
  <si>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</si>
  <si>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</si>
  <si>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</si>
  <si>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</si>
  <si>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</si>
  <si>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</si>
  <si>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</si>
  <si>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</si>
  <si>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</si>
  <si>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</si>
  <si>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</si>
  <si>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</si>
  <si>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</si>
  <si>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</si>
  <si>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</si>
  <si>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</si>
  <si>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</si>
  <si>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</si>
  <si>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</si>
  <si>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</si>
  <si>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</si>
  <si>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</si>
  <si>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</si>
  <si>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</si>
  <si>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</si>
  <si>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</si>
  <si>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</si>
  <si>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</si>
  <si>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</si>
  <si>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</si>
  <si>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</si>
  <si>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</si>
  <si>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</si>
  <si>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</si>
  <si>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</si>
  <si>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</si>
  <si>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</si>
  <si>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</si>
  <si>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</si>
  <si>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</si>
  <si>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</si>
  <si>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</si>
  <si>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</si>
  <si>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</si>
  <si>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</si>
  <si>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</si>
  <si>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</si>
  <si>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</si>
  <si>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</si>
  <si>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</si>
  <si>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</si>
  <si>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</si>
  <si>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</si>
  <si>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</si>
  <si>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</si>
  <si>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</si>
  <si>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</si>
  <si>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</si>
  <si>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</si>
  <si>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</si>
  <si>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</si>
  <si>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</si>
  <si>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</si>
  <si>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</si>
  <si>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</si>
  <si>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</si>
  <si>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</si>
  <si>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</si>
  <si>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</si>
  <si>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</si>
  <si>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</si>
  <si>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</si>
  <si>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</si>
  <si>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</si>
  <si>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</si>
  <si>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</si>
  <si>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</si>
  <si>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</si>
  <si>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</si>
  <si>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</si>
  <si>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</si>
  <si>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</si>
  <si>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</si>
  <si>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</si>
  <si>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</si>
  <si>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</si>
  <si>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</si>
  <si>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</si>
  <si>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</si>
  <si>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</si>
  <si>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</si>
  <si>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</si>
  <si>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</si>
  <si>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</si>
  <si>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</si>
  <si>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</si>
  <si>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</si>
  <si>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</si>
  <si>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</si>
  <si>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</si>
  <si>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</si>
  <si>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</si>
  <si>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</si>
  <si>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</si>
  <si>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</si>
  <si>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</si>
  <si>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</si>
  <si>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</si>
  <si>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</si>
  <si>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</si>
  <si>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</si>
  <si>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</si>
  <si>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</si>
  <si>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</si>
  <si>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</si>
  <si>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</si>
  <si>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</si>
  <si>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</si>
  <si>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</si>
  <si>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</si>
  <si>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</si>
  <si>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</si>
  <si>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</si>
  <si>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</si>
  <si>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</si>
  <si>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</si>
  <si>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</si>
  <si>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</si>
  <si>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</si>
  <si>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</si>
  <si>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</si>
  <si>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</si>
  <si>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</si>
  <si>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</si>
  <si>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</si>
  <si>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</si>
  <si>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</si>
  <si>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</si>
  <si>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</si>
  <si>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</si>
  <si>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</si>
  <si>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</si>
  <si>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</si>
  <si>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</si>
  <si>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</si>
  <si>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</si>
  <si>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</si>
  <si>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</si>
  <si>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</si>
  <si>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</si>
  <si>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</si>
  <si>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</si>
  <si>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</si>
  <si>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</si>
  <si>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</si>
  <si>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</si>
  <si>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</si>
  <si>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</si>
  <si>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</si>
  <si>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</si>
  <si>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</si>
  <si>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</si>
  <si>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</si>
  <si>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</si>
  <si>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</si>
  <si>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</si>
  <si>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</si>
  <si>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</si>
  <si>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</si>
  <si>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</si>
  <si>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</si>
  <si>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</si>
  <si>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</si>
  <si>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</si>
  <si>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</si>
  <si>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</si>
  <si>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</si>
  <si>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</si>
  <si>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</si>
  <si>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</si>
  <si>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</si>
  <si>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</si>
  <si>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</si>
  <si>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</si>
  <si>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</si>
  <si>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</si>
  <si>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</si>
  <si>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</si>
  <si>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</si>
  <si>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</si>
  <si>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</si>
  <si>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</si>
  <si>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</si>
  <si>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</si>
  <si>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</si>
  <si>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</si>
  <si>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</si>
  <si>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</si>
  <si>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</si>
  <si>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</si>
  <si>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</si>
  <si>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</si>
  <si>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</si>
  <si>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</si>
  <si>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</si>
  <si>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</si>
  <si>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</si>
  <si>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</si>
  <si>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</si>
  <si>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</si>
  <si>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</si>
  <si>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</si>
  <si>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</si>
  <si>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</si>
  <si>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</si>
  <si>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</si>
  <si>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</si>
  <si>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</si>
  <si>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</si>
  <si>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</si>
  <si>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</si>
  <si>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</si>
  <si>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</si>
  <si>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</si>
  <si>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</si>
  <si>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</si>
  <si>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</si>
  <si>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</si>
  <si>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</si>
  <si>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</si>
  <si>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</si>
  <si>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</si>
  <si>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</si>
  <si>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</si>
  <si>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</si>
  <si>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</si>
  <si>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</si>
  <si>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</si>
  <si>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</si>
  <si>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</si>
  <si>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</si>
  <si>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</si>
  <si>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</si>
  <si>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</si>
  <si>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</si>
  <si>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</si>
  <si>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</si>
  <si>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</si>
  <si>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</si>
  <si>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</si>
  <si>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</si>
  <si>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</si>
  <si>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</si>
  <si>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</si>
  <si>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</si>
  <si>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</si>
  <si>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</si>
  <si>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</si>
  <si>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</si>
  <si>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</si>
  <si>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</si>
  <si>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</si>
  <si>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</si>
  <si>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</si>
  <si>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</si>
  <si>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</si>
  <si>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</si>
  <si>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</si>
  <si>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</si>
  <si>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</si>
  <si>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</si>
  <si>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</si>
  <si>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</si>
  <si>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</si>
  <si>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</si>
  <si>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</si>
  <si>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</si>
  <si>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</si>
  <si>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</si>
  <si>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</si>
  <si>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</si>
  <si>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</si>
  <si>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</si>
  <si>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</si>
  <si>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</si>
  <si>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</si>
  <si>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</si>
  <si>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</si>
  <si>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</si>
  <si>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</si>
  <si>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</si>
  <si>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</si>
  <si>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</si>
  <si>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</si>
  <si>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</si>
  <si>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</si>
  <si>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</si>
  <si>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</si>
  <si>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</si>
  <si>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</si>
  <si>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</si>
  <si>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</si>
  <si>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</si>
  <si>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</si>
  <si>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</si>
  <si>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</si>
  <si>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</si>
  <si>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</si>
  <si>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</si>
  <si>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</si>
  <si>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</si>
  <si>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</si>
  <si>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</si>
  <si>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</si>
  <si>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</si>
  <si>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</si>
  <si>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</si>
  <si>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</si>
  <si>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</si>
  <si>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</si>
  <si>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</si>
  <si>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</si>
  <si>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</si>
  <si>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</si>
  <si>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</si>
  <si>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</si>
  <si>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</si>
  <si>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</si>
  <si>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</si>
  <si>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</si>
  <si>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</si>
  <si>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</si>
  <si>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</si>
  <si>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</si>
  <si>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</si>
  <si>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</si>
  <si>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</si>
  <si>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</si>
  <si>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</si>
  <si>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</si>
  <si>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</si>
  <si>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</si>
  <si>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</si>
  <si>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</si>
  <si>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</si>
  <si>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</si>
  <si>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</si>
  <si>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</si>
  <si>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</si>
  <si>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</si>
  <si>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</si>
  <si>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</si>
  <si>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</si>
  <si>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</si>
  <si>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</si>
  <si>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</si>
  <si>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</si>
  <si>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</si>
  <si>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</si>
  <si>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</si>
  <si>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</si>
  <si>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</si>
  <si>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</si>
  <si>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</si>
  <si>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</si>
  <si>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</si>
  <si>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</si>
  <si>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</si>
  <si>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</si>
  <si>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</si>
  <si>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</si>
  <si>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</si>
  <si>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</si>
  <si>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</si>
  <si>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</si>
  <si>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</si>
  <si>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</si>
  <si>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</si>
  <si>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</si>
  <si>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</si>
  <si>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</si>
  <si>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</si>
  <si>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</si>
  <si>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</si>
  <si>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</si>
  <si>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</si>
  <si>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</si>
  <si>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</si>
  <si>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</si>
  <si>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</si>
  <si>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</si>
  <si>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</si>
  <si>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</si>
  <si>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</si>
  <si>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</si>
  <si>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</si>
  <si>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</si>
  <si>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</si>
  <si>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</si>
  <si>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</si>
  <si>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</si>
  <si>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</si>
  <si>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</si>
  <si>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</si>
  <si>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</si>
  <si>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</si>
  <si>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</si>
  <si>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</si>
  <si>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</si>
  <si>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</si>
  <si>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</si>
  <si>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</si>
  <si>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</si>
  <si>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</si>
  <si>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</si>
  <si>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</si>
  <si>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</si>
  <si>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</si>
  <si>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</si>
  <si>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</si>
  <si>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</si>
  <si>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</si>
  <si>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</si>
  <si>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</si>
  <si>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</si>
  <si>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</si>
  <si>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</si>
  <si>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</si>
  <si>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</si>
  <si>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</si>
  <si>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</si>
  <si>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</si>
  <si>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</si>
  <si>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</si>
  <si>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</si>
  <si>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</si>
  <si>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</si>
  <si>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</si>
  <si>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</si>
  <si>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</si>
  <si>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</si>
  <si>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</si>
  <si>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</si>
  <si>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</si>
  <si>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</si>
  <si>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</si>
  <si>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</si>
  <si>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</si>
  <si>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</si>
  <si>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</si>
  <si>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</si>
  <si>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</si>
  <si>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</si>
  <si>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</si>
  <si>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</si>
  <si>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</si>
  <si>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</si>
  <si>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</si>
  <si>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</si>
  <si>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</si>
  <si>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</si>
  <si>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</si>
  <si>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</si>
  <si>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</si>
  <si>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</si>
  <si>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</si>
  <si>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</si>
  <si>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</si>
  <si>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</si>
  <si>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</si>
  <si>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</si>
  <si>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</si>
  <si>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</si>
  <si>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</si>
  <si>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</si>
  <si>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</si>
  <si>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</si>
  <si>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</si>
  <si>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</si>
  <si>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</si>
  <si>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</si>
  <si>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</si>
  <si>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</si>
  <si>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</si>
  <si>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</si>
  <si>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</si>
  <si>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</si>
  <si>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</si>
  <si>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</si>
  <si>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</si>
  <si>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</si>
  <si>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</si>
  <si>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</si>
  <si>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</si>
  <si>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</si>
  <si>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</si>
  <si>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</si>
  <si>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</si>
  <si>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</si>
  <si>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</si>
  <si>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</si>
  <si>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</si>
  <si>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</si>
  <si>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</si>
  <si>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</si>
  <si>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</si>
  <si>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</si>
  <si>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</si>
  <si>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</si>
  <si>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</si>
  <si>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</si>
  <si>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</si>
  <si>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</si>
  <si>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</si>
  <si>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</si>
  <si>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</si>
  <si>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</si>
  <si>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</si>
  <si>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</si>
  <si>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</si>
  <si>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</si>
  <si>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</si>
  <si>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</si>
  <si>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</si>
  <si>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</si>
  <si>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</si>
  <si>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</si>
  <si>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</si>
  <si>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</si>
  <si>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</si>
  <si>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</si>
  <si>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</si>
  <si>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</si>
  <si>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</si>
  <si>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</si>
  <si>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</si>
  <si>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</si>
  <si>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</si>
  <si>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</si>
  <si>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</si>
  <si>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</si>
  <si>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</si>
  <si>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</si>
  <si>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</si>
  <si>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</si>
  <si>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</si>
  <si>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</si>
  <si>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</si>
  <si>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</si>
  <si>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</si>
  <si>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</si>
  <si>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</si>
  <si>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</si>
  <si>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</si>
  <si>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</si>
  <si>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</si>
  <si>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</si>
  <si>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</si>
  <si>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</si>
  <si>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</si>
  <si>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</si>
  <si>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</si>
  <si>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</si>
  <si>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</si>
  <si>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</si>
  <si>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</si>
  <si>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</si>
  <si>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</si>
  <si>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</si>
  <si>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</si>
  <si>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</si>
  <si>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</si>
  <si>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</si>
  <si>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</si>
  <si>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</si>
  <si>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</si>
  <si>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</si>
  <si>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</si>
  <si>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</si>
  <si>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</si>
  <si>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</si>
  <si>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</si>
  <si>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</si>
  <si>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</si>
  <si>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</si>
  <si>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</si>
  <si>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</si>
  <si>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</si>
  <si>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</si>
  <si>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</si>
  <si>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</si>
  <si>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</si>
  <si>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</si>
  <si>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</si>
  <si>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</si>
  <si>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</si>
  <si>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</si>
  <si>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</si>
  <si>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</si>
  <si>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</si>
  <si>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</si>
  <si>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</si>
  <si>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</si>
  <si>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</si>
  <si>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</si>
  <si>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</si>
  <si>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</si>
  <si>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</si>
  <si>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</si>
  <si>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</si>
  <si>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</si>
  <si>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</si>
  <si>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</si>
  <si>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</si>
  <si>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</si>
  <si>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</si>
  <si>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</si>
  <si>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</si>
  <si>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</si>
  <si>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</si>
  <si>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</si>
  <si>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</si>
  <si>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</si>
  <si>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</si>
  <si>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</si>
  <si>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</si>
  <si>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</si>
  <si>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</si>
  <si>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</si>
  <si>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</si>
  <si>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</si>
  <si>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</si>
  <si>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</si>
  <si>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</si>
  <si>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</si>
  <si>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</si>
  <si>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</si>
  <si>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</si>
  <si>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</si>
  <si>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</si>
  <si>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</si>
  <si>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</si>
  <si>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</si>
  <si>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</si>
  <si>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</si>
  <si>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</si>
  <si>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</si>
  <si>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</si>
  <si>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</si>
  <si>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</si>
  <si>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</si>
  <si>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</si>
  <si>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</si>
  <si>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</si>
  <si>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</si>
  <si>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</si>
  <si>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</si>
  <si>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</si>
  <si>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</si>
  <si>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</si>
  <si>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</si>
  <si>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</si>
  <si>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</si>
  <si>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</si>
  <si>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</si>
  <si>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</si>
  <si>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</si>
  <si>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</si>
  <si>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</si>
  <si>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</si>
  <si>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</si>
  <si>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</si>
  <si>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</si>
  <si>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</si>
  <si>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</si>
  <si>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</si>
  <si>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</si>
  <si>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</si>
  <si>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</si>
  <si>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</si>
  <si>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</si>
  <si>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</si>
  <si>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</si>
  <si>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</si>
  <si>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</si>
  <si>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</si>
  <si>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</si>
  <si>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</si>
  <si>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</si>
  <si>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</si>
  <si>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</si>
  <si>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</si>
  <si>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</si>
  <si>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</si>
  <si>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</si>
  <si>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</si>
  <si>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</si>
  <si>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</si>
  <si>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</si>
  <si>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</si>
  <si>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</si>
  <si>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</si>
  <si>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</si>
  <si>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</si>
  <si>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</si>
  <si>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</si>
  <si>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</si>
  <si>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</si>
  <si>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</si>
  <si>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</si>
  <si>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</si>
  <si>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</si>
  <si>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</si>
  <si>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</si>
  <si>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</si>
  <si>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</si>
  <si>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</si>
  <si>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</si>
  <si>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</si>
  <si>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</si>
  <si>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</si>
  <si>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</si>
  <si>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</si>
  <si>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</si>
  <si>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</si>
  <si>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</si>
  <si>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</si>
  <si>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</si>
  <si>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</si>
  <si>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</si>
  <si>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</si>
  <si>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</si>
  <si>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</si>
  <si>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</si>
  <si>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</si>
  <si>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</si>
  <si>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</si>
  <si>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</si>
  <si>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</si>
  <si>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</si>
  <si>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</si>
  <si>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</si>
  <si>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</si>
  <si>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</si>
  <si>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</si>
  <si>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</si>
  <si>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</si>
  <si>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</si>
  <si>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</si>
  <si>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</si>
  <si>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</si>
  <si>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</si>
  <si>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</si>
  <si>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</si>
  <si>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</si>
  <si>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</si>
  <si>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</si>
  <si>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</si>
  <si>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</si>
  <si>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</si>
  <si>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</si>
  <si>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</si>
  <si>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</si>
  <si>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</si>
  <si>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</si>
  <si>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</si>
  <si>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</si>
  <si>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</si>
  <si>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</si>
  <si>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</si>
  <si>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</si>
  <si>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</si>
  <si>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</si>
  <si>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</si>
  <si>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</si>
  <si>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</si>
  <si>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</si>
  <si>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</si>
  <si>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</si>
  <si>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</si>
  <si>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</si>
  <si>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</si>
  <si>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</si>
  <si>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</si>
  <si>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</si>
  <si>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</si>
  <si>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</si>
  <si>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</si>
  <si>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</si>
  <si>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</si>
  <si>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</si>
  <si>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</si>
  <si>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</si>
  <si>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</si>
  <si>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</si>
  <si>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</si>
  <si>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</si>
  <si>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</si>
  <si>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</si>
  <si>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</si>
  <si>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</si>
  <si>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</si>
  <si>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</si>
  <si>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</si>
  <si>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</si>
  <si>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</si>
  <si>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</si>
  <si>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</si>
  <si>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</si>
  <si>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</si>
  <si>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</si>
  <si>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</si>
  <si>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</si>
  <si>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</si>
  <si>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</si>
  <si>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</si>
  <si>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</si>
  <si>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</si>
  <si>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</si>
  <si>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</si>
  <si>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</si>
  <si>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</si>
  <si>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</si>
  <si>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</si>
  <si>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</si>
  <si>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</si>
  <si>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</si>
  <si>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</si>
  <si>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</si>
  <si>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</si>
  <si>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</si>
  <si>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</si>
  <si>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</si>
  <si>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</si>
  <si>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</si>
  <si>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</si>
  <si>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</si>
  <si>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</si>
  <si>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</si>
  <si>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</si>
  <si>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</si>
  <si>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</si>
  <si>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</si>
  <si>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</si>
  <si>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</si>
  <si>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</si>
  <si>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</si>
  <si>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</si>
  <si>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</si>
  <si>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</si>
  <si>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</si>
  <si>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</si>
  <si>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</si>
  <si>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</si>
  <si>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</si>
  <si>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</si>
  <si>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</si>
  <si>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</si>
  <si>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</si>
  <si>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</si>
  <si>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</si>
  <si>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</si>
  <si>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</si>
  <si>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</si>
  <si>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</si>
  <si>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</si>
  <si>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</si>
  <si>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</si>
  <si>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</si>
  <si>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</si>
  <si>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</si>
  <si>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</si>
  <si>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</si>
  <si>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</si>
  <si>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</si>
  <si>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</si>
  <si>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</si>
  <si>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</si>
  <si>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</si>
  <si>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</si>
  <si>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</si>
  <si>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</si>
  <si>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</si>
  <si>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</si>
  <si>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</si>
  <si>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</si>
  <si>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</si>
  <si>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</si>
  <si>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</si>
  <si>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</si>
  <si>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</si>
  <si>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</si>
  <si>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</si>
  <si>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</si>
  <si>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</si>
  <si>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</si>
  <si>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</si>
  <si>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</si>
  <si>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</si>
  <si>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</si>
  <si>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</si>
  <si>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</si>
  <si>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</si>
  <si>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</si>
  <si>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</si>
  <si>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</si>
  <si>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</si>
  <si>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</si>
  <si>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</si>
  <si>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</si>
  <si>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</si>
  <si>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</si>
  <si>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</si>
  <si>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</si>
  <si>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</si>
  <si>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</si>
  <si>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</si>
  <si>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</si>
  <si>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</si>
  <si>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</si>
  <si>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</si>
  <si>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</si>
  <si>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</si>
  <si>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</si>
  <si>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</si>
  <si>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</si>
  <si>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</si>
  <si>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</si>
  <si>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</si>
  <si>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</si>
  <si>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</si>
  <si>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</si>
  <si>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</si>
  <si>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</si>
  <si>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</si>
  <si>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</si>
  <si>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</si>
  <si>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</si>
  <si>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</si>
  <si>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</si>
  <si>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</si>
  <si>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</si>
  <si>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</si>
  <si>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</si>
  <si>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</si>
  <si>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</si>
  <si>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</si>
  <si>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</si>
  <si>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</si>
  <si>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</si>
  <si>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</si>
  <si>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</si>
  <si>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</si>
  <si>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</si>
  <si>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</si>
  <si>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</si>
  <si>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</si>
  <si>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</si>
  <si>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</si>
  <si>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</si>
  <si>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</si>
  <si>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</si>
  <si>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</si>
  <si>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</si>
  <si>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</si>
  <si>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</si>
  <si>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</si>
  <si>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</si>
  <si>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</si>
  <si>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</si>
  <si>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</si>
  <si>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</si>
  <si>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</si>
  <si>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</si>
  <si>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</si>
  <si>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</si>
  <si>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</si>
  <si>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</si>
  <si>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</si>
  <si>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</si>
  <si>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</si>
  <si>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</si>
  <si>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</si>
  <si>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</si>
  <si>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</si>
  <si>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</si>
  <si>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</si>
  <si>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</si>
  <si>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</si>
  <si>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</si>
  <si>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</si>
  <si>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</si>
  <si>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</si>
  <si>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</si>
  <si>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</si>
  <si>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</si>
  <si>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</si>
  <si>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</si>
  <si>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</si>
  <si>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</si>
  <si>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</si>
  <si>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</si>
  <si>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</si>
  <si>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</si>
  <si>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</si>
  <si>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</si>
  <si>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</si>
  <si>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</si>
  <si>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</si>
  <si>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</si>
  <si>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</si>
  <si>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</si>
  <si>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</si>
  <si>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</si>
  <si>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</si>
  <si>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</si>
  <si>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</si>
  <si>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</si>
  <si>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</si>
  <si>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</si>
  <si>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</si>
  <si>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</si>
  <si>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</si>
  <si>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</si>
  <si>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</si>
  <si>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</si>
  <si>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</si>
  <si>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</si>
  <si>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</si>
  <si>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</si>
  <si>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</si>
  <si>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</si>
  <si>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</si>
  <si>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</si>
  <si>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</si>
  <si>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</si>
  <si>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</si>
  <si>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</si>
  <si>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</si>
  <si>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</si>
  <si>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</si>
  <si>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</si>
  <si>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</si>
  <si>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</si>
  <si>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</si>
  <si>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</si>
  <si>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</si>
  <si>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</si>
  <si>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</si>
  <si>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</si>
  <si>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</si>
  <si>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</si>
  <si>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</si>
  <si>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</si>
  <si>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</si>
  <si>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</si>
  <si>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</si>
  <si>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</si>
  <si>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</si>
  <si>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</si>
  <si>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</si>
  <si>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</si>
  <si>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</si>
  <si>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</si>
  <si>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</si>
  <si>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</si>
  <si>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</si>
  <si>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</si>
  <si>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</si>
  <si>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</si>
  <si>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</si>
  <si>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</si>
  <si>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</si>
  <si>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</si>
  <si>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</si>
  <si>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</si>
  <si>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</si>
  <si>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</si>
  <si>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</si>
  <si>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</si>
  <si>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</si>
  <si>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</si>
  <si>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</si>
  <si>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</si>
  <si>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</si>
  <si>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</si>
  <si>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</si>
  <si>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</si>
  <si>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</si>
  <si>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</si>
  <si>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</si>
  <si>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</si>
  <si>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</si>
  <si>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</si>
  <si>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</si>
  <si>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</si>
  <si>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</si>
  <si>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</si>
  <si>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</si>
  <si>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</si>
  <si>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</si>
  <si>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</si>
  <si>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</si>
  <si>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</si>
  <si>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</si>
  <si>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</si>
  <si>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</si>
  <si>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</si>
  <si>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</si>
  <si>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</si>
  <si>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</si>
  <si>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</si>
  <si>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</si>
  <si>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</si>
  <si>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</si>
  <si>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</si>
  <si>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</si>
  <si>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</si>
  <si>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</si>
  <si>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</si>
  <si>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</si>
  <si>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</si>
  <si>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</si>
  <si>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</si>
  <si>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</si>
  <si>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</si>
  <si>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</si>
  <si>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</si>
  <si>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</si>
  <si>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</si>
  <si>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</si>
  <si>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</si>
  <si>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</si>
  <si>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</si>
  <si>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</si>
  <si>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</si>
  <si>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</si>
  <si>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</si>
  <si>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</si>
  <si>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</si>
  <si>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</si>
  <si>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</si>
  <si>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</si>
  <si>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</si>
  <si>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</si>
  <si>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</si>
  <si>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</si>
  <si>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</si>
  <si>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</si>
  <si>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</si>
  <si>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</si>
  <si>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</si>
  <si>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</si>
  <si>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</si>
  <si>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</si>
  <si>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</si>
  <si>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</si>
  <si>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</si>
  <si>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</si>
  <si>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</si>
  <si>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</si>
  <si>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</si>
  <si>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</si>
  <si>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</si>
  <si>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</si>
  <si>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</si>
  <si>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</si>
  <si>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</si>
  <si>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</si>
  <si>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</si>
  <si>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</si>
  <si>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</si>
  <si>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</si>
  <si>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</si>
  <si>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</si>
  <si>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</si>
  <si>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</si>
  <si>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</si>
  <si>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</si>
  <si>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</si>
  <si>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</si>
  <si>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</si>
  <si>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</si>
  <si>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</si>
  <si>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</si>
  <si>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</si>
  <si>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</si>
  <si>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</si>
  <si>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</si>
  <si>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</si>
  <si>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</si>
  <si>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</si>
  <si>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</si>
  <si>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</si>
  <si>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</si>
  <si>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</si>
  <si>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</si>
  <si>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</si>
  <si>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</si>
  <si>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</si>
  <si>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</si>
  <si>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</si>
  <si>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</si>
  <si>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</si>
  <si>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</si>
  <si>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</si>
  <si>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</si>
  <si>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</si>
  <si>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</si>
  <si>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</si>
  <si>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</si>
  <si>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</si>
  <si>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</si>
  <si>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</si>
  <si>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</si>
  <si>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</si>
  <si>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</si>
  <si>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</si>
  <si>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</si>
  <si>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</si>
  <si>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</si>
  <si>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</si>
  <si>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</si>
  <si>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</si>
  <si>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</si>
  <si>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</si>
  <si>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</si>
  <si>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</si>
  <si>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</si>
  <si>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</si>
  <si>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</si>
  <si>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</si>
  <si>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</si>
  <si>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</si>
  <si>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</si>
  <si>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</si>
  <si>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</si>
  <si>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</si>
  <si>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</si>
  <si>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</si>
  <si>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</si>
  <si>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</si>
  <si>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</si>
  <si>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</si>
  <si>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</si>
  <si>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</si>
  <si>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</si>
  <si>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</si>
  <si>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</si>
  <si>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</si>
  <si>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</si>
  <si>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</si>
  <si>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</si>
  <si>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</si>
  <si>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</si>
  <si>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</si>
  <si>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</si>
  <si>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</si>
  <si>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</si>
  <si>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</si>
  <si>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</si>
  <si>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</si>
  <si>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</si>
  <si>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</si>
  <si>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</si>
  <si>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</si>
  <si>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</si>
  <si>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</si>
  <si>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</si>
  <si>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</si>
  <si>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</si>
  <si>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</si>
  <si>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</si>
  <si>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</si>
  <si>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</si>
  <si>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</si>
  <si>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</si>
  <si>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</si>
  <si>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</si>
  <si>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</si>
  <si>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</si>
  <si>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</si>
  <si>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</si>
  <si>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</si>
  <si>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</si>
  <si>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</si>
  <si>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</si>
  <si>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</si>
  <si>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</si>
  <si>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</si>
  <si>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</si>
  <si>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</si>
  <si>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</si>
  <si>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</si>
  <si>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</si>
  <si>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</si>
  <si>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</si>
  <si>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</si>
  <si>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</si>
  <si>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</si>
  <si>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</si>
  <si>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</si>
  <si>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</si>
  <si>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</si>
  <si>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</si>
  <si>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</si>
  <si>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</si>
  <si>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</si>
  <si>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</si>
  <si>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</si>
  <si>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</si>
  <si>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</si>
  <si>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</si>
  <si>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</si>
  <si>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</si>
  <si>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</si>
  <si>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</si>
  <si>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</si>
  <si>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</si>
  <si>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</si>
  <si>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</si>
  <si>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</si>
  <si>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</si>
  <si>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</si>
  <si>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</si>
  <si>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</si>
  <si>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</si>
  <si>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</si>
  <si>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</si>
  <si>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</si>
  <si>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</si>
  <si>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</si>
  <si>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</si>
  <si>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</si>
  <si>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</si>
  <si>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</si>
  <si>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</si>
  <si>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</si>
  <si>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</si>
  <si>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</si>
  <si>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</si>
  <si>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</si>
  <si>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</si>
  <si>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</si>
  <si>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</si>
  <si>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</si>
  <si>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</si>
  <si>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</si>
  <si>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</si>
  <si>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</si>
  <si>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</si>
  <si>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</si>
  <si>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</si>
  <si>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</si>
  <si>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</si>
  <si>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</si>
  <si>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</si>
  <si>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</si>
  <si>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</si>
  <si>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</si>
  <si>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</si>
  <si>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</si>
  <si>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</si>
  <si>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</si>
  <si>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</si>
  <si>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</si>
  <si>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</si>
  <si>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</si>
  <si>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</si>
  <si>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</si>
  <si>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</si>
  <si>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</si>
  <si>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</si>
  <si>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</si>
  <si>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</si>
  <si>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</si>
  <si>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</si>
  <si>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</si>
  <si>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</si>
  <si>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</si>
  <si>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</si>
  <si>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</si>
  <si>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</si>
  <si>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</si>
  <si>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</si>
  <si>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</si>
  <si>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</si>
  <si>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</si>
  <si>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</si>
  <si>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</si>
  <si>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</si>
  <si>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</si>
  <si>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</si>
  <si>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</si>
  <si>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</si>
  <si>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</si>
  <si>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</si>
  <si>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</si>
  <si>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</si>
  <si>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</si>
  <si>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</si>
  <si>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</si>
  <si>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</si>
  <si>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</si>
  <si>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</si>
  <si>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</si>
  <si>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</si>
  <si>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</si>
  <si>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</si>
  <si>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</si>
  <si>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</si>
  <si>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</si>
  <si>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</si>
  <si>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</si>
  <si>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</si>
  <si>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</si>
  <si>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</si>
  <si>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</si>
  <si>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</si>
  <si>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</si>
  <si>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</si>
  <si>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</si>
  <si>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</si>
  <si>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</si>
  <si>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</si>
  <si>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</si>
  <si>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</si>
  <si>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</si>
  <si>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</si>
  <si>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</si>
  <si>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</si>
  <si>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</si>
  <si>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</si>
  <si>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</si>
  <si>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</si>
  <si>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</si>
  <si>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</si>
  <si>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</si>
  <si>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</si>
  <si>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</si>
  <si>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</si>
  <si>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</si>
  <si>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</si>
  <si>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</si>
  <si>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</si>
  <si>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</si>
  <si>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</si>
  <si>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</si>
  <si>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</si>
  <si>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</si>
  <si>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</si>
  <si>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</si>
  <si>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</si>
  <si>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</si>
  <si>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</si>
  <si>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</si>
  <si>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</si>
  <si>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</si>
  <si>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</si>
  <si>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</si>
  <si>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</si>
  <si>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</si>
  <si>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</si>
  <si>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</si>
  <si>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</si>
  <si>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</si>
  <si>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</si>
  <si>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</si>
  <si>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</si>
  <si>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</si>
  <si>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</si>
  <si>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</si>
  <si>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</si>
  <si>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</si>
  <si>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</si>
  <si>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</si>
  <si>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</si>
  <si>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</si>
  <si>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</si>
  <si>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</si>
  <si>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</si>
  <si>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</si>
  <si>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</si>
  <si>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</si>
  <si>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</si>
  <si>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</si>
  <si>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</si>
  <si>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</si>
  <si>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</si>
  <si>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</si>
  <si>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</si>
  <si>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</si>
  <si>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</si>
  <si>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</si>
  <si>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</si>
  <si>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</si>
  <si>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</si>
  <si>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</si>
  <si>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</si>
  <si>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</si>
  <si>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</si>
  <si>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</si>
  <si>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</si>
  <si>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</si>
  <si>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</si>
  <si>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</si>
  <si>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</si>
  <si>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</si>
  <si>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</si>
  <si>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</si>
  <si>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</si>
  <si>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</si>
  <si>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</si>
  <si>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</si>
  <si>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</si>
  <si>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</si>
  <si>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</si>
  <si>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</si>
  <si>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</si>
  <si>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</si>
  <si>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</si>
  <si>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</si>
  <si>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</si>
  <si>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</si>
  <si>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</si>
  <si>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</si>
  <si>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</si>
  <si>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</si>
  <si>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</si>
  <si>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</si>
  <si>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</si>
  <si>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</si>
  <si>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</si>
  <si>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</si>
  <si>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</si>
  <si>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</si>
  <si>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</si>
  <si>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</si>
  <si>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</si>
  <si>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</si>
  <si>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</si>
  <si>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</si>
  <si>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</si>
  <si>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</si>
  <si>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</si>
  <si>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</si>
  <si>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</si>
  <si>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</si>
  <si>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</si>
  <si>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</si>
  <si>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</si>
  <si>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</si>
  <si>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</si>
  <si>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</si>
  <si>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</si>
  <si>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</si>
  <si>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</si>
  <si>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</si>
  <si>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</si>
  <si>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</si>
  <si>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</si>
  <si>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</si>
  <si>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</si>
  <si>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</si>
  <si>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</si>
  <si>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</si>
  <si>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</si>
  <si>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</si>
  <si>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</si>
  <si>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</si>
  <si>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</si>
  <si>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</si>
  <si>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</si>
  <si>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</si>
  <si>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</si>
  <si>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</si>
  <si>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</si>
  <si>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</si>
  <si>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</si>
  <si>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</si>
  <si>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</si>
  <si>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</si>
  <si>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</si>
  <si>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</si>
  <si>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</si>
  <si>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</si>
  <si>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</si>
  <si>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</si>
  <si>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</si>
  <si>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</si>
  <si>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</si>
  <si>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</si>
  <si>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</si>
  <si>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</si>
  <si>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</si>
  <si>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</si>
  <si>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</si>
  <si>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</si>
  <si>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</si>
  <si>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</si>
  <si>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</si>
  <si>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</si>
  <si>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</si>
  <si>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</si>
  <si>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</si>
  <si>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</si>
  <si>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</si>
  <si>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</si>
  <si>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</si>
  <si>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</si>
  <si>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</si>
  <si>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</si>
  <si>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</si>
  <si>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</si>
  <si>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</si>
  <si>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</si>
  <si>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</si>
  <si>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</si>
  <si>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</si>
  <si>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</si>
  <si>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</si>
  <si>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</si>
  <si>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</si>
  <si>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</si>
  <si>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</si>
  <si>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</si>
  <si>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</si>
  <si>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</si>
  <si>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</si>
  <si>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</si>
  <si>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</si>
  <si>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</si>
  <si>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</si>
  <si>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</si>
  <si>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</si>
  <si>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</si>
  <si>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</si>
  <si>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</si>
  <si>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</si>
  <si>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</si>
  <si>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</si>
  <si>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</si>
  <si>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</si>
  <si>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</si>
  <si>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</si>
  <si>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</si>
  <si>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</si>
  <si>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</si>
  <si>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</si>
  <si>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</si>
  <si>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</si>
  <si>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</si>
  <si>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</si>
  <si>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</si>
  <si>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</si>
  <si>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</si>
  <si>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</si>
  <si>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</si>
  <si>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</si>
  <si>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</si>
  <si>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</si>
  <si>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</si>
  <si>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</si>
  <si>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</si>
  <si>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</si>
  <si>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</si>
  <si>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</si>
  <si>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</si>
  <si>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</si>
  <si>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</si>
  <si>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</si>
  <si>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</si>
  <si>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</si>
  <si>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</si>
  <si>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</si>
  <si>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</si>
  <si>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</si>
  <si>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</si>
  <si>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</si>
  <si>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</si>
  <si>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</si>
  <si>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</si>
  <si>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</si>
  <si>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</si>
  <si>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</si>
  <si>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</si>
  <si>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</si>
  <si>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</si>
  <si>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</si>
  <si>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</si>
  <si>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</si>
  <si>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</si>
  <si>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</si>
  <si>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</si>
  <si>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</si>
  <si>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</si>
  <si>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</si>
  <si>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</si>
  <si>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</si>
  <si>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</si>
  <si>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</si>
  <si>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</si>
  <si>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</si>
  <si>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</si>
  <si>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</si>
  <si>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</si>
  <si>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</si>
  <si>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</si>
  <si>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</si>
  <si>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</si>
  <si>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</si>
  <si>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</si>
  <si>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</si>
  <si>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</si>
  <si>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</si>
  <si>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</si>
  <si>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</si>
  <si>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</si>
  <si>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</si>
  <si>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</si>
  <si>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</si>
  <si>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</si>
  <si>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</si>
  <si>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</si>
  <si>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</si>
  <si>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</si>
  <si>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</si>
  <si>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</si>
  <si>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</si>
  <si>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</si>
  <si>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</si>
  <si>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</si>
  <si>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</si>
  <si>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</si>
  <si>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</si>
  <si>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</si>
  <si>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</si>
  <si>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</si>
  <si>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</si>
  <si>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</si>
  <si>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</si>
  <si>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</si>
  <si>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</si>
  <si>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</si>
  <si>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</si>
  <si>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</si>
  <si>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</si>
  <si>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</si>
  <si>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</si>
  <si>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</si>
  <si>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</si>
  <si>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</si>
  <si>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</si>
  <si>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</si>
  <si>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</si>
  <si>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</si>
  <si>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</si>
  <si>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</si>
  <si>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</si>
  <si>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</si>
  <si>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</si>
  <si>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</si>
  <si>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</si>
  <si>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</si>
  <si>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</si>
  <si>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</si>
  <si>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</si>
  <si>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</si>
  <si>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</si>
  <si>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</si>
  <si>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</si>
  <si>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</si>
  <si>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</si>
  <si>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</si>
  <si>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</si>
  <si>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</si>
  <si>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</si>
  <si>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</si>
  <si>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</si>
  <si>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</si>
  <si>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</si>
  <si>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</si>
  <si>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</si>
  <si>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</si>
  <si>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</si>
  <si>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</si>
  <si>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</si>
  <si>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</si>
  <si>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</si>
  <si>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</si>
  <si>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</si>
  <si>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</si>
  <si>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</si>
  <si>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</si>
  <si>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</si>
  <si>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</si>
  <si>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</si>
  <si>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</si>
  <si>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</si>
  <si>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</si>
  <si>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</si>
  <si>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</si>
  <si>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</si>
  <si>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</si>
  <si>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</si>
  <si>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</si>
  <si>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</si>
  <si>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</si>
  <si>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</si>
  <si>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</si>
  <si>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</si>
  <si>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</si>
  <si>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</si>
  <si>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</si>
  <si>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</si>
  <si>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</si>
  <si>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</si>
  <si>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</si>
  <si>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</si>
  <si>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</si>
  <si>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</si>
  <si>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</si>
  <si>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</si>
  <si>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</si>
  <si>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</si>
  <si>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</si>
  <si>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</si>
  <si>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</si>
  <si>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</si>
  <si>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</si>
  <si>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</si>
  <si>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</si>
  <si>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</si>
  <si>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</si>
  <si>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</si>
  <si>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</si>
  <si>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</si>
  <si>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</si>
  <si>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</si>
  <si>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</si>
  <si>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</si>
  <si>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</si>
  <si>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</si>
  <si>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</si>
  <si>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</si>
  <si>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</si>
  <si>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</si>
  <si>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</si>
  <si>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</si>
  <si>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</si>
  <si>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</si>
  <si>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</si>
  <si>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</si>
  <si>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</si>
  <si>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</si>
  <si>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</si>
  <si>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</si>
  <si>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</si>
  <si>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</si>
  <si>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</si>
  <si>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</si>
  <si>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</si>
  <si>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</si>
  <si>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</si>
  <si>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</si>
  <si>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</si>
  <si>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</si>
  <si>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</si>
  <si>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</si>
  <si>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</si>
  <si>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</si>
  <si>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</si>
  <si>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</si>
  <si>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</si>
  <si>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</si>
  <si>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</si>
  <si>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</si>
  <si>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</si>
  <si>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</si>
  <si>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</si>
  <si>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</si>
  <si>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</si>
  <si>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</si>
  <si>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</si>
  <si>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</si>
  <si>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</si>
  <si>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</si>
  <si>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</si>
  <si>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</si>
  <si>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</si>
  <si>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</si>
  <si>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</si>
  <si>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</si>
  <si>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</si>
  <si>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</si>
  <si>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</si>
  <si>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</si>
  <si>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</si>
  <si>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</si>
  <si>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</si>
  <si>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</si>
  <si>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</si>
  <si>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</si>
  <si>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</si>
  <si>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</si>
  <si>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</si>
  <si>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</si>
  <si>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</si>
  <si>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</si>
  <si>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</si>
  <si>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</si>
  <si>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</si>
  <si>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</si>
  <si>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</si>
  <si>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</si>
  <si>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</si>
  <si>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</si>
  <si>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</si>
  <si>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</si>
  <si>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</si>
  <si>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</si>
  <si>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</si>
  <si>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</si>
  <si>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</si>
  <si>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</si>
  <si>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</si>
  <si>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</si>
  <si>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</si>
  <si>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</si>
  <si>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</si>
  <si>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</si>
  <si>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</si>
  <si>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</si>
  <si>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</si>
  <si>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</si>
  <si>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</si>
  <si>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</si>
  <si>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</si>
  <si>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</si>
  <si>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</si>
  <si>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</si>
  <si>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</si>
  <si>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</si>
  <si>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</si>
  <si>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</si>
  <si>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</si>
  <si>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</si>
  <si>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</si>
  <si>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</si>
  <si>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</si>
  <si>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</si>
  <si>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</si>
  <si>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</si>
  <si>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</si>
  <si>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</si>
  <si>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</si>
  <si>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</si>
  <si>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</si>
  <si>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</si>
  <si>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</si>
  <si>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</si>
  <si>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</si>
  <si>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</si>
  <si>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</si>
  <si>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</si>
  <si>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</si>
  <si>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</si>
  <si>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</si>
  <si>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</si>
  <si>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</si>
  <si>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</si>
  <si>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</si>
  <si>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</si>
  <si>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</si>
  <si>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</si>
  <si>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</si>
  <si>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</si>
  <si>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</si>
  <si>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</si>
  <si>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</si>
  <si>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</si>
  <si>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</si>
  <si>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</si>
  <si>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</si>
  <si>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</si>
  <si>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</si>
  <si>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</si>
  <si>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</si>
  <si>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</si>
  <si>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</si>
  <si>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</si>
  <si>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</si>
  <si>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</si>
  <si>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</si>
  <si>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</si>
  <si>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</si>
  <si>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</si>
  <si>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</si>
  <si>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</si>
  <si>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</si>
  <si>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</si>
  <si>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</si>
  <si>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</si>
  <si>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</si>
  <si>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</si>
  <si>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</si>
  <si>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</si>
  <si>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</si>
  <si>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</si>
  <si>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</si>
  <si>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</si>
  <si>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</si>
  <si>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</si>
  <si>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</si>
  <si>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</si>
  <si>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</si>
  <si>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</si>
  <si>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</si>
  <si>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</si>
  <si>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</si>
  <si>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</si>
  <si>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</si>
  <si>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</si>
  <si>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</si>
  <si>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</si>
  <si>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</si>
  <si>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</si>
  <si>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</si>
  <si>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</si>
  <si>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</si>
  <si>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</si>
  <si>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</si>
  <si>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</si>
  <si>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</si>
  <si>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</si>
  <si>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</si>
  <si>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</si>
  <si>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</si>
  <si>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</si>
  <si>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</si>
  <si>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</si>
  <si>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</si>
  <si>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</si>
  <si>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</si>
  <si>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</si>
  <si>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</si>
  <si>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</si>
  <si>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</si>
  <si>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</si>
  <si>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</si>
  <si>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</si>
  <si>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</si>
  <si>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</si>
  <si>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</si>
  <si>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</si>
  <si>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</si>
  <si>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</si>
  <si>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</si>
  <si>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</si>
  <si>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</si>
  <si>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</si>
  <si>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</si>
  <si>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</si>
  <si>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</si>
  <si>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</si>
  <si>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</si>
  <si>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</si>
  <si>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</si>
  <si>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</si>
  <si>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</si>
  <si>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</si>
  <si>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</si>
  <si>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</si>
  <si>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</si>
  <si>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</si>
  <si>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</si>
  <si>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</si>
  <si>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</si>
  <si>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</si>
  <si>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</si>
  <si>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</si>
  <si>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</si>
  <si>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</si>
  <si>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</si>
  <si>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</si>
  <si>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</si>
  <si>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</si>
  <si>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</si>
  <si>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</si>
  <si>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</si>
  <si>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</si>
  <si>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</si>
  <si>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</si>
  <si>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</si>
  <si>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</si>
  <si>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</si>
  <si>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</si>
  <si>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</si>
  <si>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</si>
  <si>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</si>
  <si>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</si>
  <si>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</si>
  <si>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</si>
  <si>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</si>
  <si>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</si>
  <si>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</si>
  <si>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</si>
  <si>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</si>
  <si>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</si>
  <si>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</si>
  <si>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</si>
  <si>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</si>
  <si>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</si>
  <si>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</si>
  <si>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</si>
  <si>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</si>
  <si>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</si>
  <si>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</si>
  <si>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</si>
  <si>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</si>
  <si>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</si>
  <si>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</si>
  <si>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</si>
  <si>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</si>
  <si>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</si>
  <si>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</si>
  <si>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</si>
  <si>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</si>
  <si>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</si>
  <si>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</si>
  <si>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</si>
  <si>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</si>
  <si>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</si>
  <si>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</si>
  <si>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</si>
  <si>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</si>
  <si>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</si>
  <si>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</si>
  <si>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</si>
  <si>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</si>
  <si>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</si>
  <si>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</si>
  <si>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</si>
  <si>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</si>
  <si>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</si>
  <si>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</si>
  <si>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</si>
  <si>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</si>
  <si>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</si>
  <si>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</si>
  <si>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</si>
  <si>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</si>
  <si>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</si>
  <si>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</si>
  <si>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</si>
  <si>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</si>
  <si>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</si>
  <si>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</si>
  <si>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</si>
  <si>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</si>
  <si>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</si>
  <si>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</si>
  <si>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</si>
  <si>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</si>
  <si>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</si>
  <si>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</si>
  <si>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</si>
  <si>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</si>
  <si>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</si>
  <si>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</si>
  <si>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</si>
  <si>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</si>
  <si>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</si>
  <si>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</si>
  <si>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</si>
  <si>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</si>
  <si>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</si>
  <si>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</si>
  <si>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</si>
  <si>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</si>
  <si>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</si>
  <si>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</si>
  <si>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</si>
  <si>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</si>
  <si>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</si>
  <si>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</si>
  <si>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</si>
  <si>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</si>
  <si>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</si>
  <si>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</si>
  <si>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</si>
  <si>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</si>
  <si>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</si>
  <si>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</si>
  <si>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</si>
  <si>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</si>
  <si>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</si>
  <si>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</si>
  <si>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</si>
  <si>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</si>
  <si>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</si>
  <si>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</si>
  <si>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</si>
  <si>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</si>
  <si>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</si>
  <si>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</si>
  <si>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</si>
  <si>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</si>
  <si>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</si>
  <si>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</si>
  <si>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</si>
  <si>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</si>
  <si>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</si>
  <si>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</si>
  <si>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</si>
  <si>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</si>
  <si>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</si>
  <si>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</si>
  <si>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</si>
  <si>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</si>
  <si>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</si>
  <si>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</si>
  <si>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</si>
  <si>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</si>
  <si>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</si>
  <si>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</si>
  <si>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</si>
  <si>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</si>
  <si>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</si>
  <si>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</si>
  <si>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</si>
  <si>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</si>
  <si>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</si>
  <si>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</si>
  <si>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</si>
  <si>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</si>
  <si>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</si>
  <si>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</si>
  <si>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</si>
  <si>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</si>
  <si>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</si>
  <si>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</si>
  <si>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</si>
  <si>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</si>
  <si>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</si>
  <si>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</si>
  <si>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</si>
  <si>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</si>
  <si>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</si>
  <si>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</si>
  <si>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</si>
  <si>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</si>
  <si>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</si>
  <si>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</si>
  <si>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</si>
  <si>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</si>
  <si>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</si>
  <si>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</si>
  <si>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</si>
  <si>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</si>
  <si>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</si>
  <si>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</si>
  <si>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</si>
  <si>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</si>
  <si>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</si>
  <si>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</si>
  <si>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</si>
  <si>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</si>
  <si>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</si>
  <si>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</si>
  <si>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</si>
  <si>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</si>
  <si>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</si>
  <si>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</si>
  <si>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</si>
  <si>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</si>
  <si>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</si>
  <si>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</si>
  <si>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</si>
  <si>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</si>
  <si>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</si>
  <si>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</si>
  <si>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</si>
  <si>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</si>
  <si>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</si>
  <si>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</si>
  <si>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</si>
  <si>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</si>
  <si>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</si>
  <si>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</si>
  <si>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</si>
  <si>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</si>
  <si>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</si>
  <si>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</si>
  <si>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</si>
  <si>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</si>
  <si>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</si>
  <si>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</si>
  <si>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</si>
  <si>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</si>
  <si>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</si>
  <si>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</si>
  <si>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</si>
  <si>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</si>
  <si>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</si>
  <si>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</si>
  <si>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</si>
  <si>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</si>
  <si>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</si>
  <si>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</si>
  <si>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</si>
  <si>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</si>
  <si>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</si>
  <si>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</si>
  <si>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</si>
  <si>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</si>
  <si>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</si>
  <si>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</si>
  <si>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</si>
  <si>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</si>
  <si>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</si>
  <si>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</si>
  <si>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</si>
  <si>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</si>
  <si>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</si>
  <si>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</si>
  <si>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</si>
  <si>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</si>
  <si>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</si>
  <si>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</si>
  <si>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</si>
  <si>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</si>
  <si>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</si>
  <si>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</si>
  <si>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</si>
  <si>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</si>
  <si>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</si>
  <si>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</si>
  <si>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</si>
  <si>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</si>
  <si>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</si>
  <si>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</si>
  <si>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</si>
  <si>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</si>
  <si>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</si>
  <si>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</si>
  <si>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</si>
  <si>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</si>
  <si>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</si>
  <si>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</si>
  <si>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</si>
  <si>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</si>
  <si>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</si>
  <si>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</si>
  <si>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</si>
  <si>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</si>
  <si>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</si>
  <si>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</si>
  <si>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</si>
  <si>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</si>
  <si>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</si>
  <si>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</si>
  <si>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</si>
  <si>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</si>
  <si>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</si>
  <si>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</si>
  <si>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</si>
  <si>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</si>
  <si>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</si>
  <si>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</si>
  <si>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</si>
  <si>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</si>
  <si>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</si>
  <si>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</si>
  <si>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</si>
  <si>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</si>
  <si>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</si>
  <si>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</si>
  <si>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</si>
  <si>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</si>
  <si>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</si>
  <si>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</si>
  <si>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</si>
  <si>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</si>
  <si>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</si>
  <si>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</si>
  <si>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</si>
  <si>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</si>
  <si>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</si>
  <si>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</si>
  <si>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</si>
  <si>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</si>
  <si>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</si>
  <si>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</si>
  <si>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</si>
  <si>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</si>
  <si>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</si>
  <si>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</si>
  <si>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</si>
  <si>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</si>
  <si>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</si>
  <si>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</si>
  <si>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</si>
  <si>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</si>
  <si>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</si>
  <si>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</si>
  <si>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</si>
  <si>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</si>
  <si>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</si>
  <si>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</si>
  <si>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</si>
  <si>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</si>
  <si>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</si>
  <si>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</si>
  <si>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</si>
  <si>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</si>
  <si>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</si>
  <si>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</si>
  <si>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</si>
  <si>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</si>
  <si>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</si>
  <si>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</si>
  <si>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</si>
  <si>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</si>
  <si>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</si>
  <si>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</si>
  <si>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</si>
  <si>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</si>
  <si>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</si>
  <si>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</si>
  <si>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</si>
  <si>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</si>
  <si>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</si>
  <si>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</si>
  <si>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</si>
  <si>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</si>
  <si>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</si>
  <si>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</si>
  <si>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</si>
  <si>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</si>
  <si>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</si>
  <si>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</si>
  <si>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</si>
  <si>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</si>
  <si>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</si>
  <si>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</si>
  <si>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</si>
  <si>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</si>
  <si>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</si>
  <si>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</si>
  <si>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</si>
  <si>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</si>
  <si>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</si>
  <si>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</si>
  <si>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</si>
  <si>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</si>
  <si>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</si>
  <si>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</si>
  <si>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</si>
  <si>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</si>
  <si>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</si>
  <si>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</si>
  <si>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</si>
  <si>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</si>
  <si>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</si>
  <si>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</si>
  <si>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</si>
  <si>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</si>
  <si>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</si>
  <si>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</si>
  <si>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</si>
  <si>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</si>
  <si>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</si>
  <si>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</si>
  <si>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</si>
  <si>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</si>
  <si>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</si>
  <si>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</si>
  <si>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</si>
  <si>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</si>
  <si>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</si>
  <si>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</si>
  <si>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</si>
  <si>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</si>
  <si>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</si>
  <si>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</si>
  <si>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</si>
  <si>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</si>
  <si>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</si>
  <si>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</si>
  <si>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</si>
  <si>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</si>
  <si>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</si>
  <si>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</si>
  <si>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</si>
  <si>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</si>
  <si>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</si>
  <si>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</si>
  <si>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</si>
  <si>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</si>
  <si>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</si>
  <si>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</si>
  <si>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</si>
  <si>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</si>
  <si>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</si>
  <si>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</si>
  <si>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</si>
  <si>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</si>
  <si>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</si>
  <si>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</si>
  <si>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</si>
  <si>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</si>
  <si>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</si>
  <si>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</si>
  <si>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</si>
  <si>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</si>
  <si>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</si>
  <si>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</si>
  <si>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</si>
  <si>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</si>
  <si>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</si>
  <si>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</si>
  <si>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</si>
  <si>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</si>
  <si>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</si>
  <si>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</si>
  <si>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</si>
  <si>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</si>
  <si>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</si>
  <si>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</si>
  <si>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</si>
  <si>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</si>
  <si>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</si>
  <si>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</si>
  <si>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</si>
  <si>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</si>
  <si>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</si>
  <si>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</si>
  <si>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</si>
  <si>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</si>
  <si>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</si>
  <si>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</si>
  <si>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</si>
  <si>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</si>
  <si>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</si>
  <si>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</si>
  <si>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</si>
  <si>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</si>
  <si>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</si>
  <si>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</si>
  <si>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</si>
  <si>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</si>
  <si>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</si>
  <si>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</si>
  <si>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</si>
  <si>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</si>
  <si>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</si>
  <si>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</si>
  <si>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</si>
  <si>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</si>
  <si>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</si>
  <si>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</si>
  <si>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</si>
  <si>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</si>
  <si>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</si>
  <si>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</si>
  <si>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</si>
  <si>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</si>
  <si>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</si>
  <si>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</si>
  <si>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</si>
  <si>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</si>
  <si>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</si>
  <si>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</si>
  <si>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</si>
  <si>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</si>
  <si>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</si>
  <si>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</si>
  <si>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</si>
  <si>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</si>
  <si>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</si>
  <si>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</si>
  <si>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</si>
  <si>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</si>
  <si>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</si>
  <si>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</si>
  <si>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</si>
  <si>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</si>
  <si>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</si>
  <si>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</si>
  <si>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</si>
  <si>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</si>
  <si>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</si>
  <si>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</si>
  <si>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</si>
  <si>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</si>
  <si>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</si>
  <si>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</si>
  <si>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</si>
  <si>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</si>
  <si>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</si>
  <si>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</si>
  <si>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</si>
  <si>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</si>
  <si>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</si>
  <si>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</si>
  <si>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</si>
  <si>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</si>
  <si>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</si>
  <si>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</si>
  <si>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</si>
  <si>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</si>
  <si>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</si>
  <si>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</si>
  <si>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</si>
  <si>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</si>
  <si>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</si>
  <si>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</si>
  <si>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</si>
  <si>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</si>
  <si>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</si>
  <si>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</si>
  <si>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</si>
  <si>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</si>
  <si>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</si>
  <si>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</si>
  <si>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</si>
  <si>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</si>
  <si>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</si>
  <si>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</si>
  <si>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</si>
  <si>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</si>
  <si>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</si>
  <si>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</si>
  <si>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</si>
  <si>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</si>
  <si>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</si>
  <si>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</si>
  <si>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</si>
  <si>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</si>
  <si>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</si>
  <si>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</si>
  <si>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</si>
  <si>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</si>
  <si>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</si>
  <si>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</si>
  <si>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</si>
  <si>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</si>
  <si>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</si>
  <si>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</si>
  <si>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</si>
  <si>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</si>
  <si>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</si>
  <si>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</si>
  <si>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</si>
  <si>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</si>
  <si>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</si>
  <si>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</si>
  <si>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</si>
  <si>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</si>
  <si>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</si>
  <si>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</si>
  <si>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</si>
  <si>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</si>
  <si>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</si>
  <si>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</si>
  <si>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</si>
  <si>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</si>
  <si>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</si>
  <si>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</si>
  <si>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</si>
  <si>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</si>
  <si>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</si>
  <si>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</si>
  <si>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</si>
  <si>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</si>
  <si>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</si>
  <si>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</si>
  <si>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</si>
  <si>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</si>
  <si>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</si>
  <si>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</si>
  <si>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</si>
  <si>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</si>
  <si>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</si>
  <si>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</si>
  <si>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</si>
  <si>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</si>
  <si>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</si>
  <si>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</si>
  <si>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</si>
  <si>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</si>
  <si>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</si>
  <si>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</si>
  <si>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</si>
  <si>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</si>
  <si>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</si>
  <si>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</si>
  <si>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</si>
  <si>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</si>
  <si>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</si>
  <si>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</si>
  <si>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</si>
  <si>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</si>
  <si>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</si>
  <si>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</si>
  <si>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</si>
  <si>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</si>
  <si>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</si>
  <si>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</si>
  <si>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</si>
  <si>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</si>
  <si>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</si>
  <si>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</si>
  <si>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</si>
  <si>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</si>
  <si>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</si>
  <si>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</si>
  <si>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</si>
  <si>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</si>
  <si>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</si>
  <si>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</si>
  <si>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</si>
  <si>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</si>
  <si>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</si>
  <si>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</si>
  <si>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</si>
  <si>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</si>
  <si>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</si>
  <si>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</si>
  <si>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</si>
  <si>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</si>
  <si>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</si>
  <si>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</si>
  <si>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</si>
  <si>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</si>
  <si>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</si>
  <si>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</si>
  <si>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</si>
  <si>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</si>
  <si>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</si>
  <si>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</si>
  <si>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</si>
  <si>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</si>
  <si>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</si>
  <si>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</si>
  <si>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</si>
  <si>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</si>
  <si>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</si>
  <si>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</si>
  <si>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</si>
  <si>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</si>
  <si>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</si>
  <si>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</si>
  <si>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</si>
  <si>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</si>
  <si>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</si>
  <si>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</si>
  <si>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</si>
  <si>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</si>
  <si>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</si>
  <si>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</si>
  <si>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</si>
  <si>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</si>
  <si>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</si>
  <si>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</si>
  <si>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</si>
  <si>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</si>
  <si>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</si>
  <si>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</si>
  <si>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</si>
  <si>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</si>
  <si>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</si>
  <si>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</si>
  <si>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</si>
  <si>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</si>
  <si>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</si>
  <si>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</si>
  <si>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</si>
  <si>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</si>
  <si>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</si>
  <si>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</si>
  <si>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</si>
  <si>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</si>
  <si>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</si>
  <si>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</si>
  <si>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</si>
  <si>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</si>
  <si>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</si>
  <si>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</si>
  <si>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</si>
  <si>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</si>
  <si>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</si>
  <si>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</si>
  <si>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</si>
  <si>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</si>
  <si>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</si>
  <si>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</si>
  <si>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</si>
  <si>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</si>
  <si>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</si>
  <si>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</si>
  <si>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</si>
  <si>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</si>
  <si>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</si>
  <si>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</si>
  <si>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</si>
  <si>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</si>
  <si>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</si>
  <si>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</si>
  <si>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</si>
  <si>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</si>
  <si>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</si>
  <si>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</si>
  <si>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</si>
  <si>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</si>
  <si>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</si>
  <si>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</si>
  <si>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</si>
  <si>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</si>
  <si>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</si>
  <si>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</si>
  <si>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</si>
  <si>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</si>
  <si>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</si>
  <si>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</si>
  <si>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</si>
  <si>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</si>
  <si>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</si>
  <si>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</si>
  <si>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</si>
  <si>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</si>
  <si>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</si>
  <si>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</si>
  <si>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</si>
  <si>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</si>
  <si>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</si>
  <si>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</si>
  <si>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</si>
  <si>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</si>
  <si>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</si>
  <si>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</si>
  <si>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</si>
  <si>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</si>
  <si>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</si>
  <si>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</si>
  <si>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</si>
  <si>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</si>
  <si>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</si>
  <si>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</si>
  <si>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</si>
  <si>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</si>
  <si>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</si>
  <si>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</si>
  <si>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</si>
  <si>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</si>
  <si>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</si>
  <si>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</si>
  <si>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</si>
  <si>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</si>
  <si>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</si>
  <si>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</si>
  <si>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</si>
  <si>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</si>
  <si>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</si>
  <si>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</si>
  <si>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</si>
  <si>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</si>
  <si>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</si>
  <si>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</si>
  <si>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</si>
  <si>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</si>
  <si>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</si>
  <si>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</si>
  <si>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</si>
  <si>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</si>
  <si>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</si>
  <si>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</si>
  <si>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</si>
  <si>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</si>
  <si>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</si>
  <si>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</si>
  <si>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</si>
  <si>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</si>
  <si>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</si>
  <si>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</si>
  <si>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</si>
  <si>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</si>
  <si>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</si>
  <si>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</si>
  <si>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</si>
  <si>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</si>
  <si>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</si>
  <si>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</si>
  <si>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</si>
  <si>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</si>
  <si>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</si>
  <si>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</si>
  <si>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</si>
  <si>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</si>
  <si>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</si>
  <si>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</si>
  <si>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</si>
  <si>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</si>
  <si>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</si>
  <si>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</si>
  <si>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</si>
  <si>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</si>
  <si>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</si>
  <si>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</si>
  <si>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</si>
  <si>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</si>
  <si>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</si>
  <si>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</si>
  <si>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</si>
  <si>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</si>
  <si>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</si>
  <si>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</si>
  <si>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</si>
  <si>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</si>
  <si>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</si>
  <si>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</si>
  <si>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</si>
  <si>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</si>
  <si>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</si>
  <si>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</si>
  <si>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</si>
  <si>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</si>
  <si>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</si>
  <si>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</si>
  <si>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</si>
  <si>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</si>
  <si>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</si>
  <si>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</si>
  <si>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</si>
  <si>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</si>
  <si>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</si>
  <si>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</si>
  <si>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</si>
  <si>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</si>
  <si>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</si>
  <si>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</si>
  <si>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</si>
  <si>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</si>
  <si>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</si>
  <si>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</si>
  <si>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</si>
  <si>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</si>
  <si>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</si>
  <si>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</si>
  <si>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</si>
  <si>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</si>
  <si>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</si>
  <si>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</si>
  <si>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</si>
  <si>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</si>
  <si>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</si>
  <si>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</si>
  <si>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</si>
  <si>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</si>
  <si>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</si>
  <si>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</si>
  <si>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</si>
  <si>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</si>
  <si>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</si>
  <si>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</si>
  <si>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</si>
  <si>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</si>
  <si>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</si>
  <si>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</si>
  <si>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</si>
  <si>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</si>
  <si>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</si>
  <si>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</si>
  <si>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</si>
  <si>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</si>
  <si>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</si>
  <si>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</si>
  <si>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</si>
  <si>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</si>
  <si>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</si>
  <si>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</si>
  <si>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</si>
  <si>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</si>
  <si>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</si>
  <si>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</si>
  <si>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</si>
  <si>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</si>
  <si>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</si>
  <si>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</si>
  <si>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</si>
  <si>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</si>
  <si>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</si>
  <si>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</si>
  <si>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</si>
  <si>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</si>
  <si>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</si>
  <si>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</si>
  <si>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</si>
  <si>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</si>
  <si>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</si>
  <si>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</si>
  <si>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</si>
  <si>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</si>
  <si>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</si>
  <si>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</si>
  <si>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</si>
  <si>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</si>
  <si>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</si>
  <si>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</si>
  <si>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</si>
  <si>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</si>
  <si>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</si>
  <si>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</si>
  <si>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</si>
  <si>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</si>
  <si>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</si>
  <si>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</si>
  <si>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</si>
  <si>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</si>
  <si>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</si>
  <si>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</si>
  <si>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</si>
  <si>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</si>
  <si>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</si>
  <si>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</si>
  <si>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</si>
  <si>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</si>
  <si>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</si>
  <si>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</si>
  <si>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</si>
  <si>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</si>
  <si>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</si>
  <si>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</si>
  <si>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</si>
  <si>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</si>
  <si>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</si>
  <si>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</si>
  <si>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</si>
  <si>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</si>
  <si>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</si>
  <si>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</si>
  <si>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</si>
  <si>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</si>
  <si>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</si>
  <si>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</si>
  <si>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</si>
  <si>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</si>
  <si>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</si>
  <si>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</si>
  <si>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</si>
  <si>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</si>
  <si>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</si>
  <si>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</si>
  <si>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</si>
  <si>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</si>
  <si>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</si>
  <si>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</si>
  <si>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</si>
  <si>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</si>
  <si>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</si>
  <si>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</si>
  <si>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</si>
  <si>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</si>
  <si>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</si>
  <si>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</si>
  <si>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</si>
  <si>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</si>
  <si>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</si>
  <si>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</si>
  <si>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</si>
  <si>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</si>
  <si>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</si>
  <si>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</si>
  <si>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</si>
  <si>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</si>
  <si>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</si>
  <si>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</si>
  <si>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</si>
  <si>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</si>
  <si>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</si>
  <si>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</si>
  <si>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</si>
  <si>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</si>
  <si>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</si>
  <si>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</si>
  <si>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</si>
  <si>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</si>
  <si>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</si>
  <si>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</si>
  <si>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</si>
  <si>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</si>
  <si>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</si>
  <si>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</si>
  <si>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</si>
  <si>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</si>
  <si>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</si>
  <si>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</si>
  <si>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</si>
  <si>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</si>
  <si>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</si>
  <si>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</si>
  <si>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</si>
  <si>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</si>
  <si>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</si>
  <si>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</si>
  <si>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</si>
  <si>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</si>
  <si>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</si>
  <si>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</si>
  <si>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</si>
  <si>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</si>
  <si>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</si>
  <si>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</si>
  <si>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</si>
  <si>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</si>
  <si>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</si>
  <si>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</si>
  <si>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</si>
  <si>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</si>
  <si>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</si>
  <si>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</si>
  <si>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</si>
  <si>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</si>
  <si>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</si>
  <si>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</si>
  <si>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</si>
  <si>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</si>
  <si>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</si>
  <si>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</si>
  <si>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</si>
  <si>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</si>
  <si>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</si>
  <si>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</si>
  <si>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</si>
  <si>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</si>
  <si>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</si>
  <si>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</si>
  <si>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</si>
  <si>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</si>
  <si>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</si>
  <si>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</si>
  <si>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</si>
  <si>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</si>
  <si>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</si>
  <si>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</si>
  <si>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</si>
  <si>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</si>
  <si>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</si>
  <si>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</si>
  <si>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</si>
  <si>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</si>
  <si>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</si>
  <si>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</si>
  <si>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</si>
  <si>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</si>
  <si>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</si>
  <si>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</si>
  <si>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</si>
  <si>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</si>
  <si>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</si>
  <si>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</si>
  <si>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</si>
  <si>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</si>
  <si>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</si>
  <si>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</si>
  <si>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</si>
  <si>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</si>
  <si>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</si>
  <si>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</si>
  <si>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</si>
  <si>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</si>
  <si>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</si>
  <si>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</si>
  <si>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</si>
  <si>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</si>
  <si>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</si>
  <si>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</si>
  <si>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</si>
  <si>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</si>
  <si>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</si>
  <si>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</si>
  <si>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</si>
  <si>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</si>
  <si>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</si>
  <si>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</si>
  <si>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</si>
  <si>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</si>
  <si>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</si>
  <si>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</si>
  <si>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</si>
  <si>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</si>
  <si>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</si>
  <si>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</si>
  <si>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</si>
  <si>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</si>
  <si>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</si>
  <si>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</si>
  <si>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</si>
  <si>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</si>
  <si>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</si>
  <si>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</si>
  <si>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</si>
  <si>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</si>
  <si>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</si>
  <si>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</si>
  <si>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</si>
  <si>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</si>
  <si>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</si>
  <si>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</si>
  <si>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</si>
  <si>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</si>
  <si>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</si>
  <si>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</si>
  <si>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</si>
  <si>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</si>
  <si>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</si>
  <si>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</si>
  <si>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</si>
  <si>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</si>
  <si>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</si>
  <si>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</si>
  <si>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</si>
  <si>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</si>
  <si>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</si>
  <si>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</si>
  <si>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</si>
  <si>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</si>
  <si>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</si>
  <si>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</si>
  <si>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</si>
  <si>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</si>
  <si>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</si>
  <si>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</si>
  <si>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</si>
  <si>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</si>
  <si>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</si>
  <si>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</si>
  <si>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</si>
  <si>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</si>
  <si>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</si>
  <si>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</si>
  <si>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</si>
  <si>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</si>
  <si>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</si>
  <si>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</si>
  <si>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</si>
  <si>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</si>
  <si>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</si>
  <si>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</si>
  <si>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</si>
  <si>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</si>
  <si>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</si>
  <si>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</si>
  <si>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</si>
  <si>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</si>
  <si>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</si>
  <si>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</si>
  <si>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</si>
  <si>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</si>
  <si>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</si>
  <si>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</si>
  <si>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</si>
  <si>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</si>
  <si>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</si>
  <si>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</si>
  <si>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</si>
  <si>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</si>
  <si>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</si>
  <si>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</si>
  <si>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</si>
  <si>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</si>
  <si>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</si>
  <si>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</si>
  <si>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</si>
  <si>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</si>
  <si>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</si>
  <si>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</si>
  <si>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</si>
  <si>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</si>
  <si>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</si>
  <si>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</si>
  <si>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</si>
  <si>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</si>
  <si>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</si>
  <si>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</si>
  <si>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</si>
  <si>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</si>
  <si>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</si>
  <si>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</si>
  <si>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</si>
  <si>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</si>
  <si>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</si>
  <si>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</si>
  <si>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</si>
  <si>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</si>
  <si>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</si>
  <si>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</si>
  <si>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</si>
  <si>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</si>
  <si>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</si>
  <si>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</si>
  <si>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</si>
  <si>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</si>
  <si>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</si>
  <si>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</si>
  <si>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</si>
  <si>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</si>
  <si>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</si>
  <si>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</si>
  <si>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</si>
  <si>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</si>
  <si>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</si>
  <si>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</si>
  <si>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</si>
  <si>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</si>
  <si>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</si>
  <si>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</si>
  <si>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</si>
  <si>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</si>
  <si>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</si>
  <si>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</si>
  <si>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</si>
  <si>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</si>
  <si>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</si>
  <si>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</si>
  <si>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</si>
  <si>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</si>
  <si>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</si>
  <si>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</si>
  <si>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</si>
  <si>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</si>
  <si>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</si>
  <si>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</si>
  <si>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</si>
  <si>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</si>
  <si>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</si>
  <si>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</si>
  <si>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</si>
  <si>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</si>
  <si>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</si>
  <si>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</si>
  <si>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</si>
  <si>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</si>
  <si>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</si>
  <si>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</si>
  <si>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</si>
  <si>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</si>
  <si>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</si>
  <si>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</si>
  <si>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</si>
  <si>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</si>
  <si>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</si>
  <si>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</si>
  <si>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</si>
  <si>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</si>
  <si>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</si>
  <si>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</si>
  <si>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</si>
  <si>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</si>
  <si>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</si>
  <si>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</si>
  <si>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</si>
  <si>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</si>
  <si>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</si>
  <si>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</si>
  <si>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</si>
  <si>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</si>
  <si>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</si>
  <si>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</si>
  <si>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</si>
  <si>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</si>
  <si>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</si>
  <si>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</si>
  <si>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</si>
  <si>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</si>
  <si>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</si>
  <si>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</si>
  <si>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</si>
  <si>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</si>
  <si>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</si>
  <si>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</si>
  <si>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</si>
  <si>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</si>
  <si>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</si>
  <si>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</si>
  <si>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</si>
  <si>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</si>
  <si>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</si>
  <si>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</si>
  <si>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</si>
  <si>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</si>
  <si>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</si>
  <si>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</si>
  <si>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</si>
  <si>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</si>
  <si>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</si>
  <si>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</si>
  <si>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</si>
  <si>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</si>
  <si>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</si>
  <si>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</si>
  <si>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</si>
  <si>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</si>
  <si>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</si>
  <si>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</si>
  <si>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</si>
  <si>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</si>
  <si>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</si>
  <si>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</si>
  <si>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</si>
  <si>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</si>
  <si>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</si>
  <si>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</si>
  <si>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</si>
  <si>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</si>
  <si>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</si>
  <si>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</si>
  <si>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</si>
  <si>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</si>
  <si>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</si>
  <si>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</si>
  <si>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</si>
  <si>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</si>
  <si>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</si>
  <si>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</si>
  <si>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</si>
  <si>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</si>
  <si>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</si>
  <si>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</si>
  <si>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</si>
  <si>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</si>
  <si>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</si>
  <si>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</si>
  <si>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</si>
  <si>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</si>
  <si>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</si>
  <si>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</si>
  <si>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</si>
  <si>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</si>
  <si>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</si>
  <si>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</si>
  <si>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</si>
  <si>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</si>
  <si>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</si>
  <si>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</si>
  <si>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</si>
  <si>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</si>
  <si>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</si>
  <si>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</si>
  <si>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</si>
  <si>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</si>
  <si>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</si>
  <si>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</si>
  <si>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</si>
  <si>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</si>
  <si>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</si>
  <si>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</si>
  <si>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</si>
  <si>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</si>
  <si>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</si>
  <si>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</si>
  <si>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</si>
  <si>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</si>
  <si>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</si>
  <si>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</si>
  <si>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</si>
  <si>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</si>
  <si>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</si>
  <si>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</si>
  <si>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</si>
  <si>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</si>
  <si>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</si>
  <si>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</si>
  <si>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</si>
  <si>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</si>
  <si>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</si>
  <si>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</si>
  <si>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</si>
  <si>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</si>
  <si>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</si>
  <si>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</si>
  <si>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</si>
  <si>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</si>
  <si>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</si>
  <si>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</si>
  <si>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</si>
  <si>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</si>
  <si>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</si>
  <si>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</si>
  <si>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</si>
  <si>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</si>
  <si>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</si>
  <si>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</si>
  <si>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</si>
  <si>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</si>
  <si>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</si>
  <si>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</si>
  <si>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</si>
  <si>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</si>
  <si>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</si>
  <si>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</si>
  <si>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</si>
  <si>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</si>
  <si>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</si>
  <si>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</si>
  <si>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</si>
  <si>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</si>
  <si>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</si>
  <si>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</si>
  <si>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</si>
  <si>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</si>
  <si>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</si>
  <si>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</si>
  <si>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</si>
  <si>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</si>
  <si>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</si>
  <si>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</si>
  <si>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</si>
  <si>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</si>
  <si>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</si>
  <si>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</si>
  <si>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</si>
  <si>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</si>
  <si>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</si>
  <si>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</si>
  <si>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</si>
  <si>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</si>
  <si>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</si>
  <si>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</si>
  <si>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</si>
  <si>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</si>
  <si>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</si>
  <si>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</si>
  <si>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</si>
  <si>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</si>
  <si>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</si>
  <si>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</si>
  <si>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</si>
  <si>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</si>
  <si>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</si>
  <si>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</si>
  <si>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</si>
  <si>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</si>
  <si>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</si>
  <si>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</si>
  <si>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</si>
  <si>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</si>
  <si>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</si>
  <si>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</si>
  <si>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</si>
  <si>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</si>
  <si>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</si>
  <si>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</si>
  <si>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</si>
  <si>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</si>
  <si>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</si>
  <si>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</si>
  <si>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</si>
  <si>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</si>
  <si>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</si>
  <si>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</si>
  <si>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</si>
  <si>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</si>
  <si>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</si>
  <si>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</si>
  <si>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</si>
  <si>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</si>
  <si>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</si>
  <si>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</si>
  <si>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</si>
  <si>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</si>
  <si>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</si>
  <si>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</si>
  <si>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</si>
  <si>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</si>
  <si>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</si>
  <si>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</si>
  <si>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</si>
  <si>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</si>
  <si>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</si>
  <si>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</si>
  <si>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</si>
  <si>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</si>
  <si>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</si>
  <si>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</si>
  <si>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</si>
  <si>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</si>
  <si>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</si>
  <si>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</si>
  <si>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</si>
  <si>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</si>
  <si>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</si>
  <si>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</si>
  <si>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</si>
  <si>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</si>
  <si>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</si>
  <si>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</si>
  <si>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</si>
  <si>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</si>
  <si>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</si>
  <si>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</si>
  <si>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</si>
  <si>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</si>
  <si>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</si>
  <si>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</si>
  <si>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</si>
  <si>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</si>
  <si>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</si>
  <si>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</si>
  <si>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</si>
  <si>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</si>
  <si>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</si>
  <si>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</si>
  <si>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</si>
  <si>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</si>
  <si>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</si>
  <si>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</si>
  <si>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</si>
  <si>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</si>
  <si>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</si>
  <si>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</si>
  <si>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</si>
  <si>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</si>
  <si>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</si>
  <si>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</si>
  <si>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</si>
  <si>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</si>
  <si>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</si>
  <si>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</si>
  <si>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</si>
  <si>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</si>
  <si>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</si>
  <si>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</si>
  <si>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</si>
  <si>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</si>
  <si>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</si>
  <si>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</si>
  <si>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</si>
  <si>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</si>
  <si>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</si>
  <si>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</si>
  <si>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</si>
  <si>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</si>
  <si>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</si>
  <si>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</si>
  <si>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</si>
  <si>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</si>
  <si>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</si>
  <si>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</si>
  <si>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</si>
  <si>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</si>
  <si>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</si>
  <si>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</si>
  <si>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</si>
  <si>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</si>
  <si>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</si>
  <si>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</si>
  <si>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</si>
  <si>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</si>
  <si>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</si>
  <si>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</si>
  <si>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</si>
  <si>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</si>
  <si>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</si>
  <si>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</si>
  <si>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</si>
  <si>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</si>
  <si>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</si>
  <si>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</si>
  <si>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</si>
  <si>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</si>
  <si>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</si>
  <si>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</si>
  <si>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</si>
  <si>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</si>
  <si>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</si>
  <si>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</si>
  <si>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</si>
  <si>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</si>
  <si>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</si>
  <si>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</si>
  <si>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</si>
  <si>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</si>
  <si>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</si>
  <si>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</si>
  <si>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</si>
  <si>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</si>
  <si>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</si>
  <si>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</si>
  <si>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</si>
  <si>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</si>
  <si>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</si>
  <si>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</si>
  <si>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</si>
  <si>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</si>
  <si>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</si>
  <si>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</si>
  <si>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</si>
  <si>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</si>
  <si>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</si>
  <si>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</si>
  <si>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</si>
  <si>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</si>
  <si>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</si>
  <si>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</si>
  <si>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</si>
  <si>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</si>
  <si>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</si>
  <si>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</si>
  <si>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</si>
  <si>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</si>
  <si>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</si>
  <si>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</si>
  <si>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</si>
  <si>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</si>
  <si>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</si>
  <si>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</si>
  <si>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</si>
  <si>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</si>
  <si>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</si>
  <si>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</si>
  <si>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</si>
  <si>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</si>
  <si>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</si>
  <si>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</si>
  <si>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</si>
  <si>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</si>
  <si>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</si>
  <si>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</si>
  <si>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</si>
  <si>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</si>
  <si>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</si>
  <si>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</si>
  <si>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</si>
  <si>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</si>
  <si>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</si>
  <si>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</si>
  <si>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</si>
  <si>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</si>
  <si>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</si>
  <si>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</si>
  <si>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</si>
  <si>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</si>
  <si>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</si>
  <si>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</si>
  <si>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</si>
  <si>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</si>
  <si>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</si>
  <si>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</si>
  <si>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</si>
  <si>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</si>
  <si>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</si>
  <si>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</si>
  <si>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</si>
  <si>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</si>
  <si>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</si>
  <si>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</si>
  <si>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</si>
  <si>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</si>
  <si>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</si>
  <si>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</si>
  <si>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</si>
  <si>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</si>
  <si>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</si>
  <si>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</si>
  <si>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</si>
  <si>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</si>
  <si>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</si>
  <si>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</si>
  <si>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</si>
  <si>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</si>
  <si>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</si>
  <si>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</si>
  <si>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</si>
  <si>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</si>
  <si>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</si>
  <si>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</si>
  <si>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</si>
  <si>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</si>
  <si>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</si>
  <si>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</si>
  <si>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</si>
  <si>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</si>
  <si>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</si>
  <si>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</si>
  <si>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</si>
  <si>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</si>
  <si>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</si>
  <si>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</si>
  <si>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</si>
  <si>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</si>
  <si>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</si>
  <si>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</si>
  <si>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</si>
  <si>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</si>
  <si>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</si>
  <si>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</si>
  <si>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</si>
  <si>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</si>
  <si>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</si>
  <si>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</si>
  <si>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</si>
  <si>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</si>
  <si>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</si>
  <si>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</si>
  <si>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</si>
  <si>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</si>
  <si>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</si>
  <si>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</si>
  <si>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</si>
  <si>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</si>
  <si>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</si>
  <si>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</si>
  <si>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</si>
  <si>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</si>
  <si>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</si>
  <si>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</si>
  <si>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</si>
  <si>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</si>
  <si>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</si>
  <si>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</si>
  <si>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</si>
  <si>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</si>
  <si>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</si>
  <si>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</si>
  <si>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</si>
  <si>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</si>
  <si>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</si>
  <si>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</si>
  <si>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</si>
  <si>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</si>
  <si>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</si>
  <si>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</si>
  <si>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</si>
  <si>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</si>
  <si>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</si>
  <si>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</si>
  <si>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</si>
  <si>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</si>
  <si>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</si>
  <si>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</si>
  <si>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</si>
  <si>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</si>
  <si>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</si>
  <si>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</si>
  <si>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</si>
  <si>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</si>
  <si>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</si>
  <si>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</si>
  <si>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</si>
  <si>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</si>
  <si>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</si>
  <si>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</si>
  <si>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</si>
  <si>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</si>
  <si>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</si>
  <si>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</si>
  <si>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</si>
  <si>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</si>
  <si>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</si>
  <si>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</si>
  <si>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</si>
  <si>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</si>
  <si>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</si>
  <si>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</si>
  <si>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</si>
  <si>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</si>
  <si>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</si>
  <si>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</si>
  <si>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</si>
  <si>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</si>
  <si>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</si>
  <si>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</si>
  <si>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</si>
  <si>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</si>
  <si>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</si>
  <si>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</si>
  <si>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</si>
  <si>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</si>
  <si>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</si>
  <si>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</si>
  <si>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</si>
  <si>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</si>
  <si>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</si>
  <si>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</si>
  <si>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</si>
  <si>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</si>
  <si>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</si>
  <si>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</si>
  <si>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</si>
  <si>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</si>
  <si>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</si>
  <si>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</si>
  <si>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</si>
  <si>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</si>
  <si>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</si>
  <si>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</si>
  <si>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</si>
  <si>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</si>
  <si>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</si>
  <si>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</si>
  <si>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</si>
  <si>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</si>
  <si>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</si>
  <si>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</si>
  <si>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</si>
  <si>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</si>
  <si>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</si>
  <si>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</si>
  <si>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</si>
  <si>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</si>
  <si>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</si>
  <si>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</si>
  <si>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</si>
  <si>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</si>
  <si>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</si>
  <si>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</si>
  <si>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</si>
  <si>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</si>
  <si>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</si>
  <si>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</si>
  <si>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</si>
  <si>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</si>
  <si>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</si>
  <si>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</si>
  <si>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</si>
  <si>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</si>
  <si>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</si>
  <si>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</si>
  <si>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</si>
  <si>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</si>
  <si>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</si>
  <si>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</si>
  <si>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</si>
  <si>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</si>
  <si>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</si>
  <si>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</si>
  <si>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</si>
  <si>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</si>
  <si>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</si>
  <si>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</si>
  <si>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</si>
  <si>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</si>
  <si>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</si>
  <si>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</si>
  <si>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</si>
  <si>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</si>
  <si>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</si>
  <si>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</si>
  <si>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</si>
  <si>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</si>
  <si>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</si>
  <si>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</si>
  <si>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</si>
  <si>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</si>
  <si>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</si>
  <si>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</si>
  <si>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</si>
  <si>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</si>
  <si>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</si>
  <si>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</si>
  <si>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</si>
  <si>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</si>
  <si>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</si>
  <si>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</si>
  <si>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</si>
  <si>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</si>
  <si>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</si>
  <si>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</si>
  <si>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</si>
  <si>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</si>
  <si>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</si>
  <si>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</si>
  <si>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</si>
  <si>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</si>
  <si>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</si>
  <si>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</si>
  <si>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</si>
  <si>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</si>
  <si>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</si>
  <si>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</si>
  <si>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</si>
  <si>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</si>
  <si>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</si>
  <si>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</si>
  <si>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</si>
  <si>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</si>
  <si>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</si>
  <si>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</si>
  <si>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</si>
  <si>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</si>
  <si>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</si>
  <si>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</si>
  <si>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</si>
  <si>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</si>
  <si>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</si>
  <si>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</si>
  <si>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</si>
  <si>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</si>
  <si>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</si>
  <si>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</si>
  <si>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</si>
  <si>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</si>
  <si>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</si>
  <si>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</si>
  <si>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</si>
  <si>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</si>
  <si>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</si>
  <si>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</si>
  <si>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</si>
  <si>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</si>
  <si>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</si>
  <si>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</si>
  <si>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</si>
  <si>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</si>
  <si>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</si>
  <si>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</si>
  <si>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</si>
  <si>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</si>
  <si>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</si>
  <si>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</si>
  <si>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</si>
  <si>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</si>
  <si>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</si>
  <si>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</si>
  <si>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</si>
  <si>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</si>
  <si>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</si>
  <si>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</si>
  <si>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</si>
  <si>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</si>
  <si>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</si>
  <si>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</si>
  <si>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</si>
  <si>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</si>
  <si>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</si>
  <si>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</si>
  <si>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</si>
  <si>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</si>
  <si>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</si>
  <si>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</si>
  <si>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</si>
  <si>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</si>
  <si>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</si>
  <si>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</si>
  <si>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</si>
  <si>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</si>
  <si>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</si>
  <si>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</si>
  <si>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</si>
  <si>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</si>
  <si>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</si>
  <si>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</si>
  <si>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</si>
  <si>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</si>
  <si>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</si>
  <si>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</si>
  <si>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</si>
  <si>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</si>
  <si>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</si>
  <si>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</si>
  <si>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</si>
  <si>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</si>
  <si>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</si>
  <si>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</si>
  <si>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</si>
  <si>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</si>
  <si>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</si>
  <si>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</si>
  <si>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</si>
  <si>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</si>
  <si>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</si>
  <si>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</si>
  <si>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</si>
  <si>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</si>
  <si>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</si>
  <si>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</si>
  <si>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</si>
  <si>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</si>
  <si>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</si>
  <si>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</si>
  <si>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</si>
  <si>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</si>
  <si>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</si>
  <si>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</si>
  <si>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</si>
  <si>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</si>
  <si>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</si>
  <si>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</si>
  <si>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</si>
  <si>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</si>
  <si>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</si>
  <si>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</si>
  <si>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</si>
  <si>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</si>
  <si>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</si>
  <si>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</si>
  <si>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</si>
  <si>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</si>
  <si>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</si>
  <si>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</si>
  <si>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</si>
  <si>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</si>
  <si>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</si>
  <si>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</si>
  <si>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</si>
  <si>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</si>
  <si>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</si>
  <si>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</si>
  <si>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</si>
  <si>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</si>
  <si>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</si>
  <si>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</si>
  <si>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</si>
  <si>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</si>
  <si>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</si>
  <si>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</si>
  <si>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</si>
  <si>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</si>
  <si>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</si>
  <si>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</si>
  <si>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</si>
  <si>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</si>
  <si>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</si>
  <si>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</si>
  <si>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</si>
  <si>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</si>
  <si>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</si>
  <si>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</si>
  <si>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</si>
  <si>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</si>
  <si>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</si>
  <si>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</si>
  <si>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</si>
  <si>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</si>
  <si>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</si>
  <si>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</si>
  <si>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</si>
  <si>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</si>
  <si>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</si>
  <si>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</si>
  <si>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</si>
  <si>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</si>
  <si>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</si>
  <si>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</si>
  <si>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</si>
  <si>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</si>
  <si>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</si>
  <si>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</si>
  <si>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</si>
  <si>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</si>
  <si>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</si>
  <si>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</si>
  <si>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</si>
  <si>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</si>
  <si>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</si>
  <si>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</si>
  <si>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</si>
  <si>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</si>
  <si>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</si>
  <si>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</si>
  <si>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</si>
  <si>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</si>
  <si>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</si>
  <si>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</si>
  <si>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</si>
  <si>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</si>
  <si>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</si>
  <si>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</si>
  <si>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</si>
  <si>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</si>
  <si>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</si>
  <si>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</si>
  <si>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</si>
  <si>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</si>
  <si>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</si>
  <si>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</si>
  <si>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</si>
  <si>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</si>
  <si>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</si>
  <si>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</si>
  <si>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</si>
  <si>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</si>
  <si>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</si>
  <si>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</si>
  <si>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</si>
  <si>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</si>
  <si>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</si>
  <si>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</si>
  <si>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</si>
  <si>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</si>
  <si>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</si>
  <si>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</si>
  <si>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</si>
  <si>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</si>
  <si>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</si>
  <si>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</si>
  <si>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</si>
  <si>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</si>
  <si>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</si>
  <si>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</si>
  <si>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</si>
  <si>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</si>
  <si>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</si>
  <si>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</si>
  <si>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</si>
  <si>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</si>
  <si>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</si>
  <si>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</si>
  <si>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</si>
  <si>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</si>
  <si>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</si>
  <si>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</si>
  <si>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</si>
  <si>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</si>
  <si>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</si>
  <si>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</si>
  <si>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</si>
  <si>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</si>
  <si>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</si>
  <si>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</si>
  <si>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</si>
  <si>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</si>
  <si>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</si>
  <si>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</si>
  <si>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</si>
  <si>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</si>
  <si>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</si>
  <si>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</si>
  <si>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</si>
  <si>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</si>
  <si>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</si>
  <si>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</si>
  <si>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</si>
  <si>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</si>
  <si>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</si>
  <si>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</si>
  <si>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</si>
  <si>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</si>
  <si>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</si>
  <si>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</si>
  <si>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</si>
  <si>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</si>
  <si>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</si>
  <si>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</si>
  <si>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</si>
  <si>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</si>
  <si>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</si>
  <si>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</si>
  <si>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</si>
  <si>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</si>
  <si>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</si>
  <si>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</si>
  <si>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</si>
  <si>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</si>
  <si>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</si>
  <si>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</si>
  <si>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</si>
  <si>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</si>
  <si>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</si>
  <si>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</si>
  <si>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</si>
  <si>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</si>
  <si>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</si>
  <si>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</si>
  <si>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</si>
  <si>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</si>
  <si>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</si>
  <si>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</si>
  <si>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</si>
  <si>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</si>
  <si>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</si>
  <si>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</si>
  <si>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</si>
  <si>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</si>
  <si>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</si>
  <si>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</si>
  <si>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</si>
  <si>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</si>
  <si>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</si>
  <si>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</si>
  <si>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</si>
  <si>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</si>
  <si>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</si>
  <si>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</si>
  <si>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</si>
  <si>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</si>
  <si>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</si>
  <si>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</si>
  <si>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</si>
  <si>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</si>
  <si>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</si>
  <si>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</si>
  <si>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</si>
  <si>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</si>
  <si>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</si>
  <si>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</si>
  <si>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</si>
  <si>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</si>
  <si>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</si>
  <si>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</si>
  <si>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</si>
  <si>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</si>
  <si>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</si>
  <si>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</si>
  <si>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</si>
  <si>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</si>
  <si>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</si>
  <si>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</si>
  <si>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</si>
  <si>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</si>
  <si>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</si>
  <si>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</si>
  <si>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</si>
  <si>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</si>
  <si>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</si>
  <si>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</si>
  <si>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</si>
  <si>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</si>
  <si>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</si>
  <si>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</si>
  <si>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</si>
  <si>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</si>
  <si>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</si>
  <si>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</si>
  <si>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</si>
  <si>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</si>
  <si>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</si>
  <si>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</si>
  <si>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</si>
  <si>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</si>
  <si>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</si>
  <si>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</si>
  <si>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</si>
  <si>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</si>
  <si>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</si>
  <si>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</si>
  <si>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</si>
  <si>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</si>
  <si>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</si>
  <si>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</si>
  <si>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</si>
  <si>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</si>
  <si>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</si>
  <si>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</si>
  <si>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</si>
  <si>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</si>
  <si>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</si>
  <si>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</si>
  <si>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</si>
  <si>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</si>
  <si>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</si>
  <si>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</si>
  <si>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</si>
  <si>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</si>
  <si>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</si>
  <si>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</si>
  <si>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</si>
  <si>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</si>
  <si>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</si>
  <si>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</si>
  <si>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</si>
  <si>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</si>
  <si>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</si>
  <si>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</si>
  <si>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</si>
  <si>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</si>
  <si>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</si>
  <si>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</si>
  <si>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</si>
  <si>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</si>
  <si>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</si>
  <si>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</si>
  <si>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</si>
  <si>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</si>
  <si>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</si>
  <si>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</si>
  <si>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</si>
  <si>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</si>
  <si>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</si>
  <si>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</si>
  <si>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</si>
  <si>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</si>
  <si>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</si>
  <si>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</si>
  <si>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</si>
  <si>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</si>
  <si>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</si>
  <si>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</si>
  <si>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</si>
  <si>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</si>
  <si>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</si>
  <si>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</si>
  <si>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</si>
  <si>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</si>
  <si>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</si>
  <si>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</si>
  <si>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</si>
  <si>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</si>
  <si>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</si>
  <si>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</si>
  <si>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</si>
  <si>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</si>
  <si>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</si>
  <si>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</si>
  <si>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</si>
  <si>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</si>
  <si>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</si>
  <si>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</si>
  <si>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</si>
  <si>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</si>
  <si>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</si>
  <si>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</si>
  <si>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</si>
  <si>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</si>
  <si>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</si>
  <si>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</si>
  <si>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</si>
  <si>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</si>
  <si>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</si>
  <si>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</si>
  <si>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</si>
  <si>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</si>
  <si>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</si>
  <si>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</si>
  <si>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</si>
  <si>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</si>
  <si>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</si>
  <si>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</si>
  <si>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</si>
  <si>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</si>
  <si>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</si>
  <si>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</si>
  <si>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</si>
  <si>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</si>
  <si>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</si>
  <si>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</si>
  <si>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</si>
  <si>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</si>
  <si>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</si>
  <si>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</si>
  <si>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</si>
  <si>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</si>
  <si>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</si>
  <si>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</si>
  <si>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</si>
  <si>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</si>
  <si>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</si>
  <si>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</si>
  <si>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</si>
  <si>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</si>
  <si>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</si>
  <si>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</si>
  <si>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</si>
  <si>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</si>
  <si>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</si>
  <si>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</si>
  <si>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</si>
  <si>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</si>
  <si>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</si>
  <si>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</si>
  <si>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</si>
  <si>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</si>
  <si>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</si>
  <si>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</si>
  <si>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</si>
  <si>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</si>
  <si>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</si>
  <si>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</si>
  <si>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</si>
  <si>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</si>
  <si>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</si>
  <si>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</si>
  <si>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</si>
  <si>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</si>
  <si>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</si>
  <si>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</si>
  <si>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</si>
  <si>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</si>
  <si>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</si>
  <si>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</si>
  <si>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</si>
  <si>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</si>
  <si>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</si>
  <si>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</si>
  <si>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</si>
  <si>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</si>
  <si>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</si>
  <si>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</si>
  <si>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</si>
  <si>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</si>
  <si>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</si>
  <si>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</si>
  <si>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</si>
  <si>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</si>
  <si>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</si>
  <si>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</si>
  <si>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</si>
  <si>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</si>
  <si>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</si>
  <si>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</si>
  <si>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</si>
  <si>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</si>
  <si>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</si>
  <si>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</si>
  <si>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</si>
  <si>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</si>
  <si>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</si>
  <si>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</si>
  <si>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</si>
  <si>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</si>
  <si>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</si>
  <si>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</si>
  <si>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</si>
  <si>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</si>
  <si>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</si>
  <si>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</si>
  <si>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</si>
  <si>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</si>
  <si>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</si>
  <si>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</si>
  <si>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</si>
  <si>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</si>
  <si>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</si>
  <si>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</si>
  <si>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</si>
  <si>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</si>
  <si>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</si>
  <si>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</si>
  <si>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</si>
  <si>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</si>
  <si>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</si>
  <si>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</si>
  <si>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</si>
  <si>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</si>
  <si>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</si>
  <si>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</si>
  <si>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</si>
  <si>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</si>
  <si>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</si>
  <si>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</si>
  <si>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</si>
  <si>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</si>
  <si>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</si>
  <si>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</si>
  <si>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</si>
  <si>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</si>
  <si>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</si>
  <si>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</si>
  <si>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</si>
  <si>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</si>
  <si>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</si>
  <si>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</si>
  <si>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</si>
  <si>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</si>
  <si>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</si>
  <si>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</si>
  <si>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</si>
  <si>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</si>
  <si>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</si>
  <si>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</si>
  <si>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</si>
  <si>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</si>
  <si>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</si>
  <si>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</si>
  <si>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</si>
  <si>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</si>
  <si>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</si>
  <si>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</si>
  <si>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</si>
  <si>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</si>
  <si>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</si>
  <si>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</si>
  <si>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</si>
  <si>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</si>
  <si>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</si>
  <si>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</si>
  <si>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</si>
  <si>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</si>
  <si>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</si>
  <si>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</si>
  <si>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</si>
  <si>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</si>
  <si>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</si>
  <si>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</si>
  <si>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</si>
  <si>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</si>
  <si>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</si>
  <si>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</si>
  <si>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</si>
  <si>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</si>
  <si>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</si>
  <si>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</si>
  <si>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</si>
  <si>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</si>
  <si>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</si>
  <si>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</si>
  <si>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</si>
  <si>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</si>
  <si>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</si>
  <si>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</si>
  <si>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</si>
  <si>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</si>
  <si>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</si>
  <si>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</si>
  <si>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</si>
  <si>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</si>
  <si>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</si>
  <si>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</si>
  <si>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</si>
  <si>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</si>
  <si>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</si>
  <si>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</si>
  <si>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</si>
  <si>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</si>
  <si>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</si>
  <si>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</si>
  <si>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</si>
  <si>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</si>
  <si>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</si>
  <si>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</si>
  <si>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</si>
  <si>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</si>
  <si>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</si>
  <si>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</si>
  <si>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</si>
  <si>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</si>
  <si>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</si>
  <si>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</si>
  <si>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</si>
  <si>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</si>
  <si>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</si>
  <si>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</si>
  <si>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</si>
  <si>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</si>
  <si>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</si>
  <si>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</si>
  <si>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</si>
  <si>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</si>
  <si>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</si>
  <si>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</si>
  <si>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</si>
  <si>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</si>
  <si>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</si>
  <si>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</si>
  <si>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</si>
  <si>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</si>
  <si>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</si>
  <si>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</si>
  <si>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</si>
  <si>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</si>
  <si>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</si>
  <si>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</si>
  <si>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</si>
  <si>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</si>
  <si>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</si>
  <si>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</si>
  <si>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</si>
  <si>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</si>
  <si>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</si>
  <si>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</si>
  <si>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</si>
  <si>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</si>
  <si>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</si>
  <si>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</si>
  <si>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</si>
  <si>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</si>
  <si>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</si>
  <si>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</si>
  <si>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</si>
  <si>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</si>
  <si>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</si>
  <si>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</si>
  <si>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</si>
  <si>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</si>
  <si>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</si>
  <si>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</si>
  <si>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</si>
  <si>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</si>
  <si>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</si>
  <si>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</si>
  <si>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</si>
  <si>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</si>
  <si>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</si>
  <si>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</si>
  <si>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</si>
  <si>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</si>
  <si>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</si>
  <si>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</si>
  <si>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</si>
  <si>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</si>
  <si>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</si>
  <si>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</si>
  <si>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</si>
  <si>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</si>
  <si>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</si>
  <si>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</si>
  <si>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</si>
  <si>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</si>
  <si>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</si>
  <si>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</si>
  <si>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</si>
  <si>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</si>
  <si>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</si>
  <si>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</si>
  <si>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</si>
  <si>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</si>
  <si>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</si>
  <si>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</si>
  <si>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</si>
  <si>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</si>
  <si>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</si>
  <si>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</si>
  <si>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</si>
  <si>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</si>
  <si>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</si>
  <si>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</si>
  <si>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</si>
  <si>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</si>
  <si>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</si>
  <si>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</si>
  <si>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</si>
  <si>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</si>
  <si>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</si>
  <si>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</si>
  <si>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</si>
  <si>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</si>
  <si>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</si>
  <si>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</si>
  <si>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</si>
  <si>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</si>
  <si>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</si>
  <si>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</si>
  <si>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</si>
  <si>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</si>
  <si>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</si>
  <si>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</si>
  <si>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</si>
  <si>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</si>
  <si>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</si>
  <si>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</si>
  <si>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</si>
  <si>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</si>
  <si>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</si>
  <si>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</si>
  <si>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</si>
  <si>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</si>
  <si>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</si>
  <si>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</si>
  <si>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</si>
  <si>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</si>
  <si>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</si>
  <si>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</si>
  <si>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</si>
  <si>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</si>
  <si>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</si>
  <si>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</si>
  <si>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</si>
  <si>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</si>
  <si>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</si>
  <si>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</si>
  <si>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</si>
  <si>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</si>
  <si>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</si>
  <si>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</si>
  <si>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</si>
  <si>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</si>
  <si>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</si>
  <si>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</si>
  <si>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</si>
  <si>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</si>
  <si>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</si>
  <si>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</si>
  <si>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</si>
  <si>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</si>
  <si>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</si>
  <si>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</si>
  <si>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</si>
  <si>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</si>
  <si>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</si>
  <si>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</si>
  <si>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</si>
  <si>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</si>
  <si>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</si>
  <si>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</si>
  <si>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</si>
  <si>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</si>
  <si>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</si>
  <si>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</si>
  <si>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</si>
  <si>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</si>
  <si>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</si>
  <si>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</si>
  <si>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</si>
  <si>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</si>
  <si>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</si>
  <si>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</si>
  <si>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</si>
  <si>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</si>
  <si>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</si>
  <si>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</si>
  <si>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</si>
  <si>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</si>
  <si>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</si>
  <si>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</si>
  <si>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</si>
  <si>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</si>
  <si>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</si>
  <si>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</si>
  <si>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</si>
  <si>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</si>
  <si>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</si>
  <si>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</si>
  <si>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</si>
  <si>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</si>
  <si>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</si>
  <si>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</si>
  <si>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</si>
  <si>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</si>
  <si>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</si>
  <si>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</si>
  <si>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</si>
  <si>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</si>
  <si>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</si>
  <si>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</si>
  <si>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</si>
  <si>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</si>
  <si>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</si>
  <si>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</si>
  <si>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</si>
  <si>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</si>
  <si>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</si>
  <si>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</si>
  <si>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</si>
  <si>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</si>
  <si>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</si>
  <si>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</si>
  <si>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</si>
  <si>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</si>
  <si>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</si>
  <si>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</si>
  <si>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</si>
  <si>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</si>
  <si>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</si>
  <si>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</si>
  <si>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</si>
  <si>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</si>
  <si>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</si>
  <si>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</si>
  <si>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</si>
  <si>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</si>
  <si>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</si>
  <si>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</si>
  <si>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</si>
  <si>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</si>
  <si>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</si>
  <si>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</si>
  <si>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</si>
  <si>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</si>
  <si>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</si>
  <si>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</si>
  <si>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</si>
  <si>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</si>
  <si>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</si>
  <si>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</si>
  <si>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</si>
  <si>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</si>
  <si>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</si>
  <si>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</si>
  <si>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</si>
  <si>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</si>
  <si>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</si>
  <si>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</si>
  <si>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</si>
  <si>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</si>
  <si>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</si>
  <si>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</si>
  <si>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</si>
  <si>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</si>
  <si>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</si>
  <si>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</si>
  <si>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</si>
  <si>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</si>
  <si>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</si>
  <si>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</si>
  <si>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</si>
  <si>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</si>
  <si>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</si>
  <si>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</si>
  <si>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</si>
  <si>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</si>
  <si>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</si>
  <si>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</si>
  <si>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</si>
  <si>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</si>
  <si>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</si>
  <si>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</si>
  <si>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</si>
  <si>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</si>
  <si>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</si>
  <si>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</si>
  <si>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</si>
  <si>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</si>
  <si>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</si>
  <si>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</si>
  <si>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</si>
  <si>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</si>
  <si>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</si>
  <si>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</si>
  <si>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</si>
  <si>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</si>
  <si>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</si>
  <si>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</si>
  <si>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</si>
  <si>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</si>
  <si>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</si>
  <si>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</si>
  <si>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</si>
  <si>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</si>
  <si>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</si>
  <si>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</si>
  <si>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</si>
  <si>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</si>
  <si>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</si>
  <si>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</si>
  <si>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</si>
  <si>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</si>
  <si>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</si>
  <si>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</si>
  <si>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</si>
  <si>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</si>
  <si>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</si>
  <si>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</si>
  <si>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</si>
  <si>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</si>
  <si>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</si>
  <si>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</si>
  <si>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</si>
  <si>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</si>
  <si>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</si>
  <si>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</si>
  <si>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</si>
  <si>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</si>
  <si>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</si>
  <si>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</si>
  <si>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</si>
  <si>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</si>
  <si>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</si>
  <si>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</si>
  <si>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</si>
  <si>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</si>
  <si>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</si>
  <si>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</si>
  <si>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</si>
  <si>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</si>
  <si>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</si>
  <si>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</si>
  <si>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</si>
  <si>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</si>
  <si>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</si>
  <si>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</si>
  <si>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</si>
  <si>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</si>
  <si>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</si>
  <si>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</si>
  <si>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</si>
  <si>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</si>
  <si>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</si>
  <si>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</si>
  <si>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</si>
  <si>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</si>
  <si>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</si>
  <si>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</si>
  <si>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</si>
  <si>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</si>
  <si>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</si>
  <si>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</si>
  <si>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</si>
  <si>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</si>
  <si>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</si>
  <si>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</si>
  <si>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</si>
  <si>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</si>
  <si>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</si>
  <si>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</si>
  <si>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</si>
  <si>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</si>
  <si>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</si>
  <si>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</si>
  <si>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</si>
  <si>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</si>
  <si>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</si>
  <si>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</si>
  <si>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</si>
  <si>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</si>
  <si>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</si>
  <si>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</si>
  <si>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</si>
  <si>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</si>
  <si>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</si>
  <si>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</si>
  <si>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</si>
  <si>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</si>
  <si>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</si>
  <si>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</si>
  <si>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</si>
  <si>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</si>
  <si>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</si>
  <si>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</si>
  <si>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</si>
  <si>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</si>
  <si>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</si>
  <si>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</si>
  <si>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</si>
  <si>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</si>
  <si>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</si>
  <si>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</si>
  <si>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</si>
  <si>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</si>
  <si>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</si>
  <si>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</si>
  <si>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</si>
  <si>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</si>
  <si>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</si>
  <si>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</si>
  <si>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</si>
  <si>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</si>
  <si>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</si>
  <si>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</si>
  <si>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</si>
  <si>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</si>
  <si>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</si>
  <si>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</si>
  <si>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</si>
  <si>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</si>
  <si>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</si>
  <si>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</si>
  <si>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</si>
  <si>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</si>
  <si>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</si>
  <si>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</si>
  <si>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</si>
  <si>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</si>
  <si>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</si>
  <si>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</si>
  <si>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</si>
  <si>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</si>
  <si>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</si>
  <si>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</si>
  <si>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</si>
  <si>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</si>
  <si>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</si>
  <si>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</si>
  <si>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</si>
  <si>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</si>
  <si>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</si>
  <si>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</si>
  <si>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</si>
  <si>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</si>
  <si>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</si>
  <si>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</si>
  <si>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</si>
  <si>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</si>
  <si>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</si>
  <si>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</si>
  <si>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</si>
  <si>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</si>
  <si>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</si>
  <si>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</si>
  <si>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</si>
  <si>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</si>
  <si>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</si>
  <si>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</si>
  <si>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</si>
  <si>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</si>
  <si>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</si>
  <si>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</si>
  <si>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</si>
  <si>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</si>
  <si>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</si>
  <si>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</si>
  <si>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</si>
  <si>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</si>
  <si>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</si>
  <si>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</si>
  <si>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</si>
  <si>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</si>
  <si>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</si>
  <si>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</si>
  <si>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</si>
  <si>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</si>
  <si>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</si>
  <si>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</si>
  <si>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</si>
  <si>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</si>
  <si>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</si>
  <si>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</si>
  <si>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</si>
  <si>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</si>
  <si>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</si>
  <si>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</si>
  <si>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</si>
  <si>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</si>
  <si>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</si>
  <si>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</si>
  <si>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</si>
  <si>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</si>
  <si>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</si>
  <si>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</si>
  <si>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</si>
  <si>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</si>
  <si>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</si>
  <si>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</si>
  <si>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</si>
  <si>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</si>
  <si>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</si>
  <si>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</si>
  <si>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</si>
  <si>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</si>
  <si>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</si>
  <si>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</si>
  <si>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</si>
  <si>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</si>
  <si>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</si>
  <si>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</si>
  <si>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</si>
  <si>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</si>
  <si>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</si>
  <si>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</si>
  <si>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</si>
  <si>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</si>
  <si>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</si>
  <si>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</si>
  <si>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</si>
  <si>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</si>
  <si>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</si>
  <si>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</si>
  <si>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</si>
  <si>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</si>
  <si>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</si>
  <si>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</si>
  <si>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</si>
  <si>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</si>
  <si>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</si>
  <si>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</si>
  <si>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</si>
  <si>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</si>
  <si>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</si>
  <si>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</si>
  <si>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</si>
  <si>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</si>
  <si>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</si>
  <si>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</si>
  <si>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</si>
  <si>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</si>
  <si>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</si>
  <si>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</si>
  <si>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</si>
  <si>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</si>
  <si>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</si>
  <si>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</si>
  <si>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</si>
  <si>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</si>
  <si>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</si>
  <si>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</si>
  <si>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</si>
  <si>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</si>
  <si>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</si>
  <si>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</si>
  <si>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</si>
  <si>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</si>
  <si>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</si>
  <si>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</si>
  <si>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</si>
  <si>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</si>
  <si>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</si>
  <si>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</si>
  <si>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</si>
  <si>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</si>
  <si>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</si>
  <si>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</si>
  <si>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</si>
  <si>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</si>
  <si>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</si>
  <si>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</si>
  <si>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</si>
  <si>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</si>
  <si>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</si>
  <si>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</si>
  <si>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</si>
  <si>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</si>
  <si>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</si>
  <si>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</si>
  <si>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</si>
  <si>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</si>
  <si>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</si>
  <si>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</si>
  <si>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</si>
  <si>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</si>
  <si>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</si>
  <si>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</si>
  <si>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</si>
  <si>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</si>
  <si>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</si>
  <si>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</si>
  <si>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</si>
  <si>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</si>
  <si>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</si>
  <si>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</si>
  <si>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</si>
  <si>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</si>
  <si>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</si>
  <si>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</si>
  <si>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</si>
  <si>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</si>
  <si>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</si>
  <si>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</si>
  <si>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</si>
  <si>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</si>
  <si>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</si>
  <si>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</si>
  <si>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</si>
  <si>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</si>
  <si>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</si>
  <si>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</si>
  <si>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</si>
  <si>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</si>
  <si>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</si>
  <si>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</si>
  <si>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</si>
  <si>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</si>
  <si>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</si>
  <si>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</si>
  <si>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</si>
  <si>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</si>
  <si>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</si>
  <si>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</si>
  <si>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</si>
  <si>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</si>
  <si>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</si>
  <si>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</si>
  <si>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</si>
  <si>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</si>
  <si>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</si>
  <si>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</si>
  <si>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</si>
  <si>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</si>
  <si>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</si>
  <si>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</si>
  <si>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</si>
  <si>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</si>
  <si>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</si>
  <si>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</si>
  <si>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</si>
  <si>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</si>
  <si>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</si>
  <si>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</si>
  <si>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</si>
  <si>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</si>
  <si>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</si>
  <si>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</si>
  <si>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</si>
  <si>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</si>
  <si>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</si>
  <si>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</si>
  <si>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</si>
  <si>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</si>
  <si>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</si>
  <si>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</si>
  <si>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</si>
  <si>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</si>
  <si>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</si>
  <si>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</si>
  <si>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</si>
  <si>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</si>
  <si>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</si>
  <si>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</si>
  <si>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</si>
  <si>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</si>
  <si>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</si>
  <si>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</si>
  <si>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</si>
  <si>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</si>
  <si>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</si>
  <si>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</si>
  <si>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</si>
  <si>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</si>
  <si>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</si>
  <si>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</si>
  <si>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</si>
  <si>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</si>
  <si>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</si>
  <si>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</si>
  <si>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</si>
  <si>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</si>
  <si>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</si>
  <si>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</si>
  <si>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</si>
  <si>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</si>
  <si>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</si>
  <si>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</si>
  <si>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</si>
  <si>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</si>
  <si>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</si>
  <si>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</si>
  <si>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</si>
  <si>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</si>
  <si>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</si>
  <si>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</si>
  <si>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</si>
  <si>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</si>
  <si>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</si>
  <si>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</si>
  <si>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</si>
  <si>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</si>
  <si>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</si>
  <si>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</si>
  <si>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</si>
  <si>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</si>
  <si>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</si>
  <si>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</si>
  <si>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</si>
  <si>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</si>
  <si>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</si>
  <si>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</si>
  <si>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</si>
  <si>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</si>
  <si>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</si>
  <si>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</si>
  <si>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</si>
  <si>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</si>
  <si>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</si>
  <si>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</si>
  <si>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</si>
  <si>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</si>
  <si>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</si>
  <si>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</si>
  <si>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</si>
  <si>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</si>
  <si>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</si>
  <si>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</si>
  <si>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</si>
  <si>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</si>
  <si>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</si>
  <si>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</si>
  <si>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</si>
  <si>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</si>
  <si>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</si>
  <si>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</si>
  <si>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</si>
  <si>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</si>
  <si>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</si>
  <si>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</si>
  <si>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</si>
  <si>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</si>
  <si>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</si>
  <si>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</si>
  <si>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</si>
  <si>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</si>
  <si>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</si>
  <si>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</si>
  <si>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</si>
  <si>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</si>
  <si>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</si>
  <si>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</si>
  <si>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</si>
  <si>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</si>
  <si>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</si>
  <si>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</si>
  <si>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</si>
  <si>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</si>
  <si>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</si>
  <si>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</si>
  <si>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</si>
  <si>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</si>
  <si>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</si>
  <si>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</si>
  <si>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</si>
  <si>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</si>
  <si>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</si>
  <si>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</si>
  <si>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</si>
  <si>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</si>
  <si>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</si>
  <si>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</si>
  <si>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</si>
  <si>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</si>
  <si>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</si>
  <si>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</si>
  <si>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</si>
  <si>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</si>
  <si>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</si>
  <si>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</si>
  <si>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</si>
  <si>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</si>
  <si>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</si>
  <si>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</si>
  <si>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</si>
  <si>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</si>
  <si>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</si>
  <si>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</si>
  <si>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</si>
  <si>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</si>
  <si>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</si>
  <si>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</si>
  <si>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</si>
  <si>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</si>
  <si>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</si>
  <si>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</si>
  <si>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</si>
  <si>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</si>
  <si>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</si>
  <si>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</si>
  <si>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</si>
  <si>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</si>
  <si>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</si>
  <si>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</si>
  <si>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</si>
  <si>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</si>
  <si>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</si>
  <si>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</si>
  <si>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</si>
  <si>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</si>
  <si>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</si>
  <si>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</si>
  <si>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</si>
  <si>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</si>
  <si>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</si>
  <si>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</si>
  <si>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</si>
  <si>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</si>
  <si>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</si>
  <si>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</si>
  <si>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</si>
  <si>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</si>
  <si>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</si>
  <si>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</si>
  <si>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</si>
  <si>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</si>
  <si>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</si>
  <si>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</si>
  <si>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</si>
  <si>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</si>
  <si>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</si>
  <si>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</si>
  <si>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</si>
  <si>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</si>
  <si>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</si>
  <si>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</si>
  <si>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</si>
  <si>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</si>
  <si>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</si>
  <si>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</si>
  <si>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</si>
  <si>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</si>
  <si>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</si>
  <si>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</si>
  <si>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</si>
  <si>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</si>
  <si>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</si>
  <si>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</si>
  <si>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</si>
  <si>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</si>
  <si>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</si>
  <si>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</si>
  <si>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</si>
  <si>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</si>
  <si>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</si>
  <si>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</si>
  <si>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</si>
  <si>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</si>
  <si>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</si>
  <si>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</si>
  <si>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</si>
  <si>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</si>
  <si>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</si>
  <si>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</si>
  <si>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</si>
  <si>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</si>
  <si>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</si>
  <si>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</si>
  <si>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</si>
  <si>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</si>
  <si>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</si>
  <si>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</si>
  <si>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</si>
  <si>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</si>
  <si>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</si>
  <si>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</si>
  <si>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</si>
  <si>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</si>
  <si>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</si>
  <si>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</si>
  <si>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</si>
  <si>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</si>
  <si>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</si>
  <si>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</si>
  <si>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</si>
  <si>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</si>
  <si>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</si>
  <si>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</si>
  <si>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</si>
  <si>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</si>
  <si>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</si>
  <si>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</si>
  <si>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</si>
  <si>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</si>
  <si>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</si>
  <si>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</si>
  <si>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</si>
  <si>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</si>
  <si>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</si>
  <si>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</si>
  <si>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</si>
  <si>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</si>
  <si>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</si>
  <si>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</si>
  <si>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</si>
  <si>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</si>
  <si>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</si>
  <si>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</si>
  <si>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</si>
  <si>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</si>
  <si>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</si>
  <si>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</si>
  <si>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</si>
  <si>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</si>
  <si>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</si>
  <si>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</si>
  <si>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</si>
  <si>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</si>
  <si>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</si>
  <si>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</si>
  <si>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</si>
  <si>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</si>
  <si>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</si>
  <si>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</si>
  <si>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</si>
  <si>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</si>
  <si>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</si>
  <si>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</si>
  <si>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</si>
  <si>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</si>
  <si>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</si>
  <si>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</si>
  <si>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</si>
  <si>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</si>
  <si>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</si>
  <si>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</si>
  <si>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</si>
  <si>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</si>
  <si>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</si>
  <si>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</si>
  <si>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</si>
  <si>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</si>
  <si>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</si>
  <si>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</si>
  <si>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</si>
  <si>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</si>
  <si>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</si>
  <si>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</si>
  <si>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</si>
  <si>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</si>
  <si>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</si>
  <si>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</si>
  <si>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</si>
  <si>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</si>
  <si>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</si>
  <si>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</si>
  <si>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</si>
  <si>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</si>
  <si>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</si>
  <si>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</si>
  <si>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</si>
  <si>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</si>
  <si>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</si>
  <si>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</si>
  <si>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</si>
  <si>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</si>
  <si>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</si>
  <si>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</si>
  <si>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</si>
  <si>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</si>
  <si>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</si>
  <si>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</si>
  <si>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</si>
  <si>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</si>
  <si>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</si>
  <si>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</si>
  <si>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</si>
  <si>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</si>
  <si>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</si>
  <si>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</si>
  <si>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</si>
  <si>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</si>
  <si>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</si>
  <si>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</si>
  <si>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</si>
  <si>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</si>
  <si>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</si>
  <si>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</si>
  <si>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</si>
  <si>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</si>
  <si>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</si>
  <si>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</si>
  <si>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</si>
  <si>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</si>
  <si>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</si>
  <si>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</si>
  <si>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</si>
  <si>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</si>
  <si>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</si>
  <si>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</si>
  <si>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</si>
  <si>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</si>
  <si>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</si>
  <si>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</si>
  <si>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</si>
  <si>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</si>
  <si>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</si>
  <si>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</si>
  <si>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</si>
  <si>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</si>
  <si>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</si>
  <si>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</si>
  <si>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</si>
  <si>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</si>
  <si>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</si>
  <si>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</si>
  <si>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</si>
  <si>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</si>
  <si>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</si>
  <si>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</si>
  <si>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</si>
  <si>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</si>
  <si>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</si>
  <si>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</si>
  <si>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</si>
  <si>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</si>
  <si>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</si>
  <si>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</si>
  <si>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</si>
  <si>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</si>
  <si>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</si>
  <si>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</si>
  <si>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</si>
  <si>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</si>
  <si>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</si>
  <si>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</si>
  <si>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</si>
  <si>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</si>
  <si>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</si>
  <si>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</si>
  <si>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</si>
  <si>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</si>
  <si>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</si>
  <si>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</si>
  <si>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</si>
  <si>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</si>
  <si>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</si>
  <si>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</si>
  <si>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</si>
  <si>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</si>
  <si>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</si>
  <si>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</si>
  <si>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</si>
  <si>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</si>
  <si>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</si>
  <si>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</si>
  <si>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</si>
  <si>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</si>
  <si>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</si>
  <si>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</si>
  <si>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</si>
  <si>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</si>
  <si>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</si>
  <si>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</si>
  <si>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</si>
  <si>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</si>
  <si>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</si>
  <si>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</si>
  <si>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</si>
  <si>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</si>
  <si>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</si>
  <si>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</si>
  <si>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</si>
  <si>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</si>
  <si>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</si>
  <si>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</si>
  <si>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</si>
  <si>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</si>
  <si>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</si>
  <si>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</si>
  <si>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</si>
  <si>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</si>
  <si>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</si>
  <si>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</si>
  <si>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</si>
  <si>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</si>
  <si>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</si>
  <si>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</si>
  <si>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</si>
  <si>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</si>
  <si>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</si>
  <si>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</si>
  <si>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</si>
  <si>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</si>
  <si>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</si>
  <si>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</si>
  <si>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</si>
  <si>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</si>
  <si>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</si>
  <si>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</si>
  <si>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</si>
  <si>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</si>
  <si>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</si>
  <si>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</si>
  <si>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</si>
  <si>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</si>
  <si>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</si>
  <si>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</si>
  <si>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</si>
  <si>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</si>
  <si>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</si>
  <si>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</si>
  <si>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</si>
  <si>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</si>
  <si>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</si>
  <si>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</si>
  <si>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</si>
  <si>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</si>
  <si>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</si>
  <si>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</si>
  <si>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</si>
  <si>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</si>
  <si>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</si>
  <si>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</si>
  <si>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</si>
  <si>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</si>
  <si>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</si>
  <si>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</si>
  <si>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</si>
  <si>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</si>
  <si>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</si>
  <si>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</si>
  <si>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</si>
  <si>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</si>
  <si>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</si>
  <si>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</si>
  <si>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</si>
  <si>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</si>
  <si>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</si>
  <si>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</si>
  <si>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</si>
  <si>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</si>
  <si>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</si>
  <si>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</si>
  <si>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</si>
  <si>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</si>
  <si>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</si>
  <si>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</si>
  <si>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</si>
  <si>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</si>
  <si>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</si>
  <si>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</si>
  <si>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</si>
  <si>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</si>
  <si>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</si>
  <si>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</si>
  <si>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</si>
  <si>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</si>
  <si>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</si>
  <si>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</si>
  <si>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</si>
  <si>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</si>
  <si>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</si>
  <si>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</si>
  <si>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</si>
  <si>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</si>
  <si>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</si>
  <si>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</si>
  <si>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</si>
  <si>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</si>
  <si>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</si>
  <si>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</si>
  <si>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</si>
  <si>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</si>
  <si>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</si>
  <si>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</si>
  <si>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</si>
  <si>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</si>
  <si>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</si>
  <si>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</si>
  <si>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</si>
  <si>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</si>
  <si>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</si>
  <si>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</si>
  <si>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</si>
  <si>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</si>
  <si>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</si>
  <si>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</si>
  <si>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</si>
  <si>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</si>
  <si>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</si>
  <si>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</si>
  <si>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</si>
  <si>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</si>
  <si>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</si>
  <si>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</si>
  <si>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</si>
  <si>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</si>
  <si>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</si>
  <si>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</si>
  <si>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</si>
  <si>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</si>
  <si>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</si>
  <si>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</si>
  <si>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</si>
  <si>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</si>
  <si>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</si>
  <si>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</si>
  <si>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</si>
  <si>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</si>
  <si>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</si>
  <si>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</si>
  <si>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</si>
  <si>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</si>
  <si>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</si>
  <si>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</si>
  <si>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</si>
  <si>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</si>
  <si>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</si>
  <si>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</si>
  <si>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</si>
  <si>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</si>
  <si>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</si>
  <si>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</si>
  <si>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</si>
  <si>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</si>
  <si>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</si>
  <si>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</si>
  <si>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</si>
  <si>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</si>
  <si>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</si>
  <si>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</si>
  <si>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</si>
  <si>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</si>
  <si>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</si>
  <si>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</si>
  <si>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</si>
  <si>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</si>
  <si>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</si>
  <si>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</si>
  <si>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</si>
  <si>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</si>
  <si>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</si>
  <si>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</si>
  <si>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</si>
  <si>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</si>
  <si>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</si>
  <si>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</si>
  <si>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</si>
  <si>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</si>
  <si>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</si>
  <si>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</si>
  <si>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</si>
  <si>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</si>
  <si>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</si>
  <si>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</si>
  <si>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</si>
  <si>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</si>
  <si>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</si>
  <si>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</si>
  <si>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</si>
  <si>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</si>
  <si>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</si>
  <si>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</si>
  <si>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</si>
  <si>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</si>
  <si>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</si>
  <si>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</si>
  <si>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</si>
  <si>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</si>
  <si>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</si>
  <si>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</si>
  <si>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</si>
  <si>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</si>
  <si>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</si>
  <si>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</si>
  <si>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</si>
  <si>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</si>
  <si>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</si>
  <si>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</si>
  <si>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</si>
  <si>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</si>
  <si>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</si>
  <si>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</si>
  <si>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</si>
  <si>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</si>
  <si>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</si>
  <si>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</si>
  <si>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</si>
  <si>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</si>
  <si>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</si>
  <si>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</si>
  <si>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</si>
  <si>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</si>
  <si>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</si>
  <si>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</si>
  <si>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</si>
  <si>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</si>
  <si>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</si>
  <si>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</si>
  <si>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</si>
  <si>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</si>
  <si>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</si>
  <si>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</si>
  <si>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</si>
  <si>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</si>
  <si>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</si>
  <si>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</si>
  <si>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</si>
  <si>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</si>
  <si>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</si>
  <si>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</si>
  <si>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</si>
  <si>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</si>
  <si>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</si>
  <si>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</si>
  <si>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</si>
  <si>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</si>
  <si>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</si>
  <si>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</si>
  <si>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</si>
  <si>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</si>
  <si>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</si>
  <si>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</si>
  <si>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</si>
  <si>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</si>
  <si>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</si>
  <si>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</si>
  <si>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</si>
  <si>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</si>
  <si>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</si>
  <si>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</si>
  <si>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</si>
  <si>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</si>
  <si>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</si>
  <si>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</si>
  <si>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</si>
  <si>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</si>
  <si>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</si>
  <si>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</si>
  <si>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</si>
  <si>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</si>
  <si>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</si>
  <si>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</si>
  <si>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</si>
  <si>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</si>
  <si>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</si>
  <si>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</si>
  <si>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</si>
  <si>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</si>
  <si>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</si>
  <si>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</si>
  <si>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</si>
  <si>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</si>
  <si>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</si>
  <si>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</si>
  <si>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</si>
  <si>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</si>
  <si>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</si>
  <si>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</si>
  <si>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</si>
  <si>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</si>
  <si>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</si>
  <si>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</si>
  <si>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</si>
  <si>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</si>
  <si>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</si>
  <si>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</si>
  <si>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</si>
  <si>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</si>
  <si>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</si>
  <si>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</si>
  <si>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</si>
  <si>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</si>
  <si>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</si>
  <si>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</si>
  <si>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</si>
  <si>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</si>
  <si>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</si>
  <si>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</si>
  <si>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</si>
  <si>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</si>
  <si>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</si>
  <si>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</si>
  <si>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</si>
  <si>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</si>
  <si>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</si>
  <si>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</si>
  <si>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</si>
  <si>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</si>
  <si>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</si>
  <si>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</si>
  <si>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</si>
  <si>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</si>
  <si>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</si>
  <si>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</si>
  <si>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</si>
  <si>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</si>
  <si>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</si>
  <si>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</si>
  <si>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</si>
  <si>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</si>
  <si>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</si>
  <si>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</si>
  <si>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</si>
  <si>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</si>
  <si>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</si>
  <si>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</si>
  <si>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</si>
  <si>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</si>
  <si>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</si>
  <si>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</si>
  <si>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</si>
  <si>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</si>
  <si>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</si>
  <si>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</si>
  <si>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</si>
  <si>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</si>
  <si>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</si>
  <si>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</si>
  <si>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</si>
  <si>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</si>
  <si>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</si>
  <si>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</si>
  <si>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</si>
  <si>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</si>
  <si>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</si>
  <si>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</si>
  <si>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</si>
  <si>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</si>
  <si>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</si>
  <si>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</si>
  <si>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</si>
  <si>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</si>
  <si>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</si>
  <si>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</si>
  <si>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</si>
  <si>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</si>
  <si>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</si>
  <si>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</si>
  <si>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</si>
  <si>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</si>
  <si>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</si>
  <si>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</si>
  <si>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</si>
  <si>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</si>
  <si>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</si>
  <si>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</si>
  <si>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</si>
  <si>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</si>
  <si>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</si>
  <si>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</si>
  <si>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</si>
  <si>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</si>
  <si>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</si>
  <si>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</si>
  <si>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</si>
  <si>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</si>
  <si>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</si>
  <si>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</si>
  <si>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</si>
  <si>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</si>
  <si>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</si>
  <si>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</si>
  <si>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</si>
  <si>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</si>
  <si>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</si>
  <si>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</si>
  <si>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</si>
  <si>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</si>
  <si>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</si>
  <si>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</si>
  <si>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</si>
  <si>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</si>
  <si>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</si>
  <si>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</si>
  <si>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</si>
  <si>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</si>
  <si>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</si>
  <si>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</si>
  <si>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</si>
  <si>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</si>
  <si>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</si>
  <si>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</si>
  <si>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</si>
  <si>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</si>
  <si>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</si>
  <si>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</si>
  <si>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</si>
  <si>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</si>
  <si>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</si>
  <si>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</si>
  <si>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</si>
  <si>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</si>
  <si>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</si>
  <si>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</si>
  <si>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</si>
  <si>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</si>
  <si>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</si>
  <si>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</si>
  <si>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</si>
  <si>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</si>
  <si>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</si>
  <si>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</si>
  <si>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</si>
  <si>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</si>
  <si>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</si>
  <si>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</si>
  <si>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</si>
  <si>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</si>
  <si>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</si>
  <si>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</si>
  <si>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</si>
  <si>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</si>
  <si>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</si>
  <si>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</si>
  <si>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</si>
  <si>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</si>
  <si>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</si>
  <si>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</si>
  <si>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</si>
  <si>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</si>
  <si>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</si>
  <si>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</si>
  <si>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</si>
  <si>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</si>
  <si>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</si>
  <si>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</si>
  <si>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</si>
  <si>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</si>
  <si>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</si>
  <si>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</si>
  <si>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</si>
  <si>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</si>
  <si>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</si>
  <si>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</si>
  <si>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</si>
  <si>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</si>
  <si>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</si>
  <si>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</si>
  <si>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</si>
  <si>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</si>
  <si>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</si>
  <si>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</si>
  <si>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</si>
  <si>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</si>
  <si>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</si>
  <si>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</si>
  <si>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</si>
  <si>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</si>
  <si>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</si>
  <si>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</si>
  <si>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</si>
  <si>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</si>
  <si>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</si>
  <si>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</si>
  <si>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</si>
  <si>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</si>
  <si>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</si>
  <si>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</si>
  <si>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</si>
  <si>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</si>
  <si>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</si>
  <si>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</si>
  <si>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</si>
  <si>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</si>
  <si>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</si>
  <si>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</si>
  <si>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</si>
  <si>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</si>
  <si>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</si>
  <si>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</si>
  <si>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</si>
  <si>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</si>
  <si>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</si>
  <si>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</si>
  <si>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</si>
  <si>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</si>
  <si>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</si>
  <si>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</si>
  <si>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</si>
  <si>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</si>
  <si>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</si>
  <si>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</si>
  <si>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</si>
  <si>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</si>
  <si>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</si>
  <si>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</si>
  <si>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</si>
  <si>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</si>
  <si>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</si>
  <si>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</si>
  <si>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</si>
  <si>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</si>
  <si>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</si>
  <si>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</si>
  <si>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</si>
  <si>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</si>
  <si>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</si>
  <si>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</si>
  <si>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</si>
  <si>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</si>
  <si>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</si>
  <si>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</si>
  <si>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</si>
  <si>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</si>
  <si>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</si>
  <si>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</si>
  <si>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</si>
  <si>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</si>
  <si>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</si>
  <si>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</si>
  <si>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</si>
  <si>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</si>
  <si>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</si>
  <si>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</si>
  <si>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</si>
  <si>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</si>
  <si>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</si>
  <si>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</si>
  <si>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</si>
  <si>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</si>
  <si>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</si>
  <si>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</si>
  <si>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</si>
  <si>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</si>
  <si>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</si>
  <si>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</si>
  <si>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</si>
  <si>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</si>
  <si>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</si>
  <si>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</si>
  <si>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</si>
  <si>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</si>
  <si>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</si>
  <si>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</si>
  <si>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</si>
  <si>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</si>
  <si>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</si>
  <si>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</si>
  <si>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</si>
  <si>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</si>
  <si>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</si>
  <si>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</si>
  <si>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</si>
  <si>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</si>
  <si>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</si>
  <si>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</si>
  <si>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</si>
  <si>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</si>
  <si>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</si>
  <si>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</si>
  <si>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</si>
  <si>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</si>
  <si>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</si>
  <si>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</si>
  <si>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</si>
  <si>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</si>
  <si>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</si>
  <si>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</si>
  <si>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</si>
  <si>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</si>
  <si>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</si>
  <si>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</si>
  <si>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</si>
  <si>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</si>
  <si>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</si>
  <si>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</si>
  <si>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</si>
  <si>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</si>
  <si>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</si>
  <si>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</si>
  <si>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</si>
  <si>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</si>
  <si>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</si>
  <si>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</si>
  <si>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</si>
  <si>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</si>
  <si>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</si>
  <si>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</si>
  <si>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</si>
  <si>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</si>
  <si>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</si>
  <si>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</si>
  <si>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</si>
  <si>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</si>
  <si>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</si>
  <si>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</si>
  <si>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</si>
  <si>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</si>
  <si>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</si>
  <si>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</si>
  <si>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</si>
  <si>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</si>
  <si>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</si>
  <si>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</si>
  <si>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</si>
  <si>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</si>
  <si>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</si>
  <si>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</si>
  <si>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</si>
  <si>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</si>
  <si>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</si>
  <si>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</si>
  <si>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</si>
  <si>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</si>
  <si>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</si>
  <si>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</si>
  <si>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</si>
  <si>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</si>
  <si>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</si>
  <si>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</si>
  <si>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</si>
  <si>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</si>
  <si>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</si>
  <si>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</si>
  <si>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</si>
  <si>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</si>
  <si>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</si>
  <si>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</si>
  <si>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</si>
  <si>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</si>
  <si>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</si>
  <si>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</si>
  <si>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</si>
  <si>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</si>
  <si>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</si>
  <si>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</si>
  <si>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</si>
  <si>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</si>
  <si>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</si>
  <si>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</si>
  <si>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</si>
  <si>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</si>
  <si>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</si>
  <si>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</si>
  <si>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</si>
  <si>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</si>
  <si>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</si>
  <si>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</si>
  <si>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</si>
  <si>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</si>
  <si>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</si>
  <si>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</si>
  <si>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</si>
  <si>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</si>
  <si>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</si>
  <si>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</si>
  <si>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</si>
  <si>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</si>
  <si>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</si>
  <si>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</si>
  <si>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</si>
  <si>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</si>
  <si>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</si>
  <si>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</si>
  <si>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</si>
  <si>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</si>
  <si>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</si>
  <si>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</si>
  <si>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</si>
  <si>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</si>
  <si>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</si>
  <si>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</si>
  <si>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</si>
  <si>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</si>
  <si>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</si>
  <si>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</si>
  <si>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</si>
  <si>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</si>
  <si>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</si>
  <si>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</si>
  <si>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</si>
  <si>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</si>
  <si>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</si>
  <si>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</si>
  <si>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</si>
  <si>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</si>
  <si>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</si>
  <si>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</si>
  <si>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</si>
  <si>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</si>
  <si>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</si>
  <si>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</si>
  <si>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</si>
  <si>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</si>
  <si>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</si>
  <si>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</si>
  <si>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</si>
  <si>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</si>
  <si>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</si>
  <si>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</si>
  <si>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</si>
  <si>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</si>
  <si>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</si>
  <si>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</si>
  <si>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</si>
  <si>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</si>
  <si>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</si>
  <si>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</si>
  <si>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</si>
  <si>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</si>
  <si>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</si>
  <si>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</si>
  <si>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</si>
  <si>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</si>
  <si>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</si>
  <si>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</si>
  <si>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</si>
  <si>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</si>
  <si>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</si>
  <si>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</si>
  <si>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</si>
  <si>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</si>
  <si>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</si>
  <si>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</si>
  <si>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</si>
  <si>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</si>
  <si>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</si>
  <si>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</si>
  <si>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</si>
  <si>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</si>
  <si>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</si>
  <si>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</si>
  <si>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</si>
  <si>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</si>
  <si>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</si>
  <si>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</si>
  <si>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</si>
  <si>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</si>
  <si>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</si>
  <si>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</si>
  <si>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</si>
  <si>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</si>
  <si>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</si>
  <si>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</si>
  <si>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</si>
  <si>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</si>
  <si>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</si>
  <si>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</si>
  <si>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</si>
  <si>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</si>
  <si>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</si>
  <si>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</si>
  <si>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</si>
  <si>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</si>
  <si>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</si>
  <si>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</si>
  <si>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</si>
  <si>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</si>
  <si>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</si>
  <si>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</si>
  <si>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</si>
  <si>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</si>
  <si>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</si>
  <si>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</si>
  <si>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</si>
  <si>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</si>
  <si>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</si>
  <si>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</si>
  <si>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</si>
  <si>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</si>
  <si>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</si>
  <si>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</si>
  <si>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</si>
  <si>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</si>
  <si>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</si>
  <si>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</si>
  <si>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</si>
  <si>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</si>
  <si>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</si>
  <si>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</si>
  <si>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</si>
  <si>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</si>
  <si>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</si>
  <si>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</si>
  <si>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</si>
  <si>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</si>
  <si>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</si>
  <si>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</si>
  <si>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</si>
  <si>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</si>
  <si>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</si>
  <si>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</si>
  <si>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</si>
  <si>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</si>
  <si>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</si>
  <si>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</si>
  <si>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</si>
  <si>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</si>
  <si>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</si>
  <si>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</si>
  <si>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</si>
  <si>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</si>
  <si>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</si>
  <si>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</si>
  <si>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</si>
  <si>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</si>
  <si>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</si>
  <si>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</si>
  <si>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</si>
  <si>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</si>
  <si>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</si>
  <si>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</si>
  <si>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</si>
  <si>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</si>
  <si>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</si>
  <si>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</si>
  <si>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</si>
  <si>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</si>
  <si>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</si>
  <si>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</si>
  <si>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</si>
  <si>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</si>
  <si>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</si>
  <si>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</si>
  <si>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</si>
  <si>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</si>
  <si>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</si>
  <si>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</si>
  <si>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</si>
  <si>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</si>
  <si>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</si>
  <si>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</si>
  <si>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</si>
  <si>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</si>
  <si>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</si>
  <si>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</si>
  <si>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</si>
  <si>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</si>
  <si>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</si>
  <si>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</si>
  <si>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</si>
  <si>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</si>
  <si>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</si>
  <si>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</si>
  <si>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</si>
  <si>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</si>
  <si>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</si>
  <si>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</si>
  <si>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</si>
  <si>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</si>
  <si>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</si>
  <si>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</si>
  <si>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</si>
  <si>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</si>
  <si>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</si>
  <si>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</si>
  <si>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</si>
  <si>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</si>
  <si>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</si>
  <si>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</si>
  <si>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</si>
  <si>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</si>
  <si>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</si>
  <si>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</si>
  <si>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</si>
  <si>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</si>
  <si>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</si>
  <si>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</si>
  <si>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</si>
  <si>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</si>
  <si>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</si>
  <si>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</si>
  <si>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</si>
  <si>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</si>
  <si>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</si>
  <si>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</si>
  <si>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</si>
  <si>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</si>
  <si>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</si>
  <si>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</si>
  <si>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</si>
  <si>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</si>
  <si>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</si>
  <si>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</si>
  <si>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</si>
  <si>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</si>
  <si>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</si>
  <si>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</si>
  <si>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</si>
  <si>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</si>
  <si>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</si>
  <si>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</si>
  <si>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</si>
  <si>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</si>
  <si>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</si>
  <si>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</si>
  <si>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</si>
  <si>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</si>
  <si>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</si>
  <si>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</si>
  <si>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</si>
  <si>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</si>
  <si>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</si>
  <si>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</si>
  <si>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</si>
  <si>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</si>
  <si>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</si>
  <si>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</si>
  <si>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</si>
  <si>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</si>
  <si>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</si>
  <si>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</si>
  <si>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</si>
  <si>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</si>
  <si>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</si>
  <si>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</si>
  <si>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</si>
  <si>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</si>
  <si>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</si>
  <si>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</si>
  <si>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</si>
  <si>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</si>
  <si>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</si>
  <si>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</si>
  <si>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</si>
  <si>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</si>
  <si>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</si>
  <si>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</si>
  <si>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</si>
  <si>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</si>
  <si>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</si>
  <si>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</si>
  <si>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</si>
  <si>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</si>
  <si>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</si>
  <si>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</si>
  <si>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</si>
  <si>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</si>
  <si>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</si>
  <si>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</si>
  <si>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</si>
  <si>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</si>
  <si>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</si>
  <si>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</si>
  <si>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</si>
  <si>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</si>
  <si>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</si>
  <si>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</si>
  <si>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</si>
  <si>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</si>
  <si>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</si>
  <si>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</si>
  <si>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</si>
  <si>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</si>
  <si>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</si>
  <si>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</si>
  <si>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</si>
  <si>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</si>
  <si>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</si>
  <si>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</si>
  <si>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</si>
  <si>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</si>
  <si>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</si>
  <si>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</si>
  <si>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</si>
  <si>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</si>
  <si>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</si>
  <si>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</si>
  <si>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</si>
  <si>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</si>
  <si>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</si>
  <si>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</si>
  <si>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</si>
  <si>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</si>
  <si>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</si>
  <si>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</si>
  <si>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</si>
  <si>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</si>
  <si>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</si>
  <si>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</si>
  <si>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</si>
  <si>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</si>
  <si>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</si>
  <si>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</si>
  <si>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</si>
  <si>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</si>
  <si>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</si>
  <si>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</si>
  <si>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</si>
  <si>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</si>
  <si>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</si>
  <si>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</si>
  <si>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</si>
  <si>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</si>
  <si>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</si>
  <si>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</si>
  <si>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</si>
  <si>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</si>
  <si>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</si>
  <si>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</si>
  <si>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</si>
  <si>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</si>
  <si>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</si>
  <si>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</si>
  <si>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</si>
  <si>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</si>
  <si>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</si>
  <si>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</si>
  <si>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</si>
  <si>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</si>
  <si>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</si>
  <si>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</si>
  <si>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</si>
  <si>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</si>
  <si>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</si>
  <si>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</si>
  <si>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</si>
  <si>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</si>
  <si>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</si>
  <si>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</si>
  <si>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</si>
  <si>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</si>
  <si>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</si>
  <si>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</si>
  <si>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</si>
  <si>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</si>
  <si>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</si>
  <si>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</si>
  <si>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</si>
  <si>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</si>
  <si>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</si>
  <si>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</si>
  <si>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</si>
  <si>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</si>
  <si>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</si>
  <si>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</si>
  <si>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</si>
  <si>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</si>
  <si>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</si>
  <si>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</si>
  <si>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</si>
  <si>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</si>
  <si>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</si>
  <si>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</si>
  <si>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</si>
  <si>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</si>
  <si>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</si>
  <si>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</si>
  <si>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</si>
  <si>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</si>
  <si>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</si>
  <si>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</si>
  <si>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</si>
  <si>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</si>
  <si>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</si>
  <si>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</si>
  <si>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</si>
  <si>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</si>
  <si>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</si>
  <si>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</si>
  <si>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</si>
  <si>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</si>
  <si>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</si>
  <si>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</si>
  <si>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</si>
  <si>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</si>
  <si>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</si>
  <si>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</si>
  <si>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</si>
  <si>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</si>
  <si>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</si>
  <si>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</si>
  <si>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</si>
  <si>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</si>
  <si>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</si>
  <si>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</si>
  <si>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</si>
  <si>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</si>
  <si>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</si>
  <si>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</si>
  <si>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</si>
  <si>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</si>
  <si>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</si>
  <si>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</si>
  <si>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</si>
  <si>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</si>
  <si>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</si>
  <si>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</si>
  <si>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</si>
  <si>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</si>
  <si>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</si>
  <si>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</si>
  <si>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</si>
  <si>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</si>
  <si>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</si>
  <si>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</si>
  <si>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</si>
  <si>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</si>
  <si>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</si>
  <si>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</si>
  <si>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</si>
  <si>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</si>
  <si>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</si>
  <si>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</si>
  <si>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</si>
  <si>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</si>
  <si>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</si>
  <si>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</si>
  <si>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</si>
  <si>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</si>
  <si>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</si>
  <si>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</si>
  <si>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</si>
  <si>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</si>
  <si>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</si>
  <si>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</si>
  <si>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</si>
  <si>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</si>
  <si>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</si>
  <si>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</si>
  <si>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</si>
  <si>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</si>
  <si>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</si>
  <si>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</si>
  <si>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</si>
  <si>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</si>
  <si>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</si>
  <si>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</si>
  <si>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</si>
  <si>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</si>
  <si>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</si>
  <si>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</si>
  <si>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</si>
  <si>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</si>
  <si>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</si>
  <si>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</si>
  <si>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</si>
  <si>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</si>
  <si>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</si>
  <si>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</si>
  <si>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</si>
  <si>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</si>
  <si>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</si>
  <si>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</si>
  <si>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</si>
  <si>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</si>
  <si>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</si>
  <si>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</si>
  <si>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</si>
  <si>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</si>
  <si>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</si>
  <si>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</si>
  <si>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</si>
  <si>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</si>
  <si>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</si>
  <si>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</si>
  <si>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</si>
  <si>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</si>
  <si>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</si>
  <si>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</si>
  <si>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</si>
  <si>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</si>
  <si>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</si>
  <si>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</si>
  <si>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</si>
  <si>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</si>
  <si>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</si>
  <si>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</si>
  <si>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</si>
  <si>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</si>
  <si>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</si>
  <si>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</si>
  <si>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</si>
  <si>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</si>
  <si>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</si>
  <si>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</si>
  <si>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</si>
  <si>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</si>
  <si>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</si>
  <si>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</si>
  <si>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</si>
  <si>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</si>
  <si>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</si>
  <si>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</si>
  <si>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</si>
  <si>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</si>
  <si>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</si>
  <si>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</si>
  <si>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</si>
  <si>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</si>
  <si>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</si>
  <si>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</si>
  <si>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</si>
  <si>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</si>
  <si>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</si>
  <si>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</si>
  <si>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</si>
  <si>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</si>
  <si>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</si>
  <si>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</si>
  <si>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</si>
  <si>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</si>
  <si>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</si>
  <si>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</si>
  <si>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</si>
  <si>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</si>
  <si>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</si>
  <si>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</si>
  <si>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</si>
  <si>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</si>
  <si>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</si>
  <si>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</si>
  <si>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</si>
  <si>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</si>
  <si>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</si>
  <si>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</si>
  <si>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</si>
  <si>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</si>
  <si>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</si>
  <si>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</si>
  <si>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</si>
  <si>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</si>
  <si>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</si>
  <si>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</si>
  <si>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</si>
  <si>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</si>
  <si>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</si>
  <si>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</si>
  <si>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</si>
  <si>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</si>
  <si>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</si>
  <si>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</si>
  <si>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</si>
  <si>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</si>
  <si>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</si>
  <si>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</si>
  <si>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</si>
  <si>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</si>
  <si>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</si>
  <si>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</si>
  <si>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</si>
  <si>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</si>
  <si>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</si>
  <si>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</si>
  <si>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</si>
  <si>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</si>
  <si>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</si>
  <si>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</si>
  <si>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</si>
  <si>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</si>
  <si>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</si>
  <si>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</si>
  <si>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</si>
  <si>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</si>
  <si>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</si>
  <si>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</si>
  <si>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</si>
  <si>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</si>
  <si>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</si>
  <si>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</si>
  <si>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</si>
  <si>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</si>
  <si>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</si>
  <si>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</si>
  <si>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</si>
  <si>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</si>
  <si>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</si>
  <si>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</si>
  <si>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</si>
  <si>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</si>
  <si>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</si>
  <si>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</si>
  <si>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</si>
  <si>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</si>
  <si>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</si>
  <si>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</si>
  <si>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</si>
  <si>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</si>
  <si>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</si>
  <si>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</si>
  <si>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</si>
  <si>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</si>
  <si>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</si>
  <si>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</si>
  <si>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</si>
  <si>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</si>
  <si>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</si>
  <si>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</si>
  <si>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</si>
  <si>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</si>
  <si>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</si>
  <si>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</si>
  <si>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</si>
  <si>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</si>
  <si>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</si>
  <si>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</si>
  <si>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</si>
  <si>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</si>
  <si>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</si>
  <si>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</si>
  <si>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</si>
  <si>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</si>
  <si>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</si>
  <si>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</si>
  <si>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</si>
  <si>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</si>
  <si>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</si>
  <si>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</si>
  <si>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</si>
  <si>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</si>
  <si>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</si>
  <si>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</si>
  <si>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</si>
  <si>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</si>
  <si>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</si>
  <si>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</si>
  <si>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</si>
  <si>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</si>
  <si>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</si>
  <si>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</si>
  <si>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</si>
  <si>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</si>
  <si>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</si>
  <si>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</si>
  <si>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</si>
  <si>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</si>
  <si>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</si>
  <si>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</si>
  <si>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</si>
  <si>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</si>
  <si>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</si>
  <si>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</si>
  <si>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</si>
  <si>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</si>
  <si>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</si>
  <si>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</si>
  <si>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</si>
  <si>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</si>
  <si>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</si>
  <si>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</si>
  <si>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</si>
  <si>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</si>
  <si>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</si>
  <si>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</si>
  <si>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</si>
  <si>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</si>
  <si>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</si>
  <si>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</si>
  <si>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</si>
  <si>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</si>
  <si>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</si>
  <si>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</si>
  <si>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</si>
  <si>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</si>
  <si>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</si>
  <si>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</si>
  <si>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</si>
  <si>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</si>
  <si>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</si>
  <si>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</si>
  <si>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</si>
  <si>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</si>
  <si>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</si>
  <si>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</si>
  <si>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</si>
  <si>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</si>
  <si>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</si>
  <si>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</si>
  <si>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</si>
  <si>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</si>
  <si>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</si>
  <si>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</si>
  <si>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</si>
  <si>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</si>
  <si>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</si>
  <si>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</si>
  <si>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</si>
  <si>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</si>
  <si>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</si>
  <si>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</si>
  <si>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</si>
  <si>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</si>
  <si>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</si>
  <si>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</si>
  <si>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</si>
  <si>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</si>
  <si>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</si>
  <si>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</si>
  <si>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</si>
  <si>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</si>
  <si>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</si>
  <si>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</si>
  <si>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</si>
  <si>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</si>
  <si>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</si>
  <si>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</si>
  <si>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</si>
  <si>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</si>
  <si>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</si>
  <si>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</si>
  <si>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</si>
  <si>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</si>
  <si>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</si>
  <si>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</si>
  <si>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</si>
  <si>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</si>
  <si>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</si>
  <si>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</si>
  <si>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</si>
  <si>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</si>
  <si>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</si>
  <si>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</si>
  <si>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</si>
  <si>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</si>
  <si>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</si>
  <si>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</si>
  <si>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</si>
  <si>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</si>
  <si>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</si>
  <si>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</si>
  <si>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</si>
  <si>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</si>
  <si>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</si>
  <si>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</si>
  <si>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</si>
  <si>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</si>
  <si>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</si>
  <si>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</si>
  <si>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</si>
  <si>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</si>
  <si>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</si>
  <si>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</si>
  <si>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</si>
  <si>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</si>
  <si>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</si>
  <si>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</si>
  <si>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</si>
  <si>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</si>
  <si>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</si>
  <si>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</si>
  <si>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</si>
  <si>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</si>
  <si>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</si>
  <si>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</si>
  <si>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</si>
  <si>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</si>
  <si>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</si>
  <si>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</si>
  <si>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</si>
  <si>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</si>
  <si>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</si>
  <si>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</si>
  <si>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</si>
  <si>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</si>
  <si>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</si>
  <si>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</si>
  <si>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</si>
  <si>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</si>
  <si>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</si>
  <si>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</si>
  <si>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</si>
  <si>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</si>
  <si>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</si>
  <si>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</si>
  <si>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</si>
  <si>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</si>
  <si>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</si>
  <si>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</si>
  <si>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</si>
  <si>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</si>
  <si>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</si>
  <si>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</si>
  <si>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</si>
  <si>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</si>
  <si>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</si>
  <si>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</si>
  <si>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</si>
  <si>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</si>
  <si>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</si>
  <si>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</si>
  <si>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</si>
  <si>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</si>
  <si>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</si>
  <si>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</si>
  <si>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</si>
  <si>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</si>
  <si>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</si>
  <si>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</si>
  <si>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</si>
  <si>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</si>
  <si>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</si>
  <si>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</si>
  <si>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</si>
  <si>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</si>
  <si>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</si>
  <si>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</si>
  <si>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</si>
  <si>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</si>
  <si>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</si>
  <si>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</si>
  <si>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</si>
  <si>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</si>
  <si>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</si>
  <si>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</si>
  <si>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</si>
  <si>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</si>
  <si>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</si>
  <si>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</si>
  <si>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</si>
  <si>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</si>
  <si>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</si>
  <si>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</si>
  <si>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</si>
  <si>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</si>
  <si>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</si>
  <si>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</si>
  <si>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</si>
  <si>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</si>
  <si>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</si>
  <si>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</si>
  <si>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</si>
  <si>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</si>
  <si>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</si>
  <si>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</si>
  <si>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</si>
  <si>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</si>
  <si>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</si>
  <si>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</si>
  <si>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</si>
  <si>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</si>
  <si>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</si>
  <si>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</si>
  <si>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</si>
  <si>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</si>
  <si>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</si>
  <si>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</si>
  <si>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</si>
  <si>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</si>
  <si>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</si>
  <si>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</si>
  <si>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</si>
  <si>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</si>
  <si>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</si>
  <si>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</si>
  <si>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</si>
  <si>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</si>
  <si>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</si>
  <si>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</si>
  <si>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</si>
  <si>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</si>
  <si>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</si>
  <si>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</si>
  <si>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</si>
  <si>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</si>
  <si>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</si>
  <si>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</si>
  <si>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</si>
  <si>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</si>
  <si>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</si>
  <si>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</si>
  <si>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</si>
  <si>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</si>
  <si>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</si>
  <si>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</si>
  <si>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</si>
  <si>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</si>
  <si>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</si>
  <si>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</si>
  <si>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</si>
  <si>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</si>
  <si>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</si>
  <si>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</si>
  <si>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</si>
  <si>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</si>
  <si>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</si>
  <si>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</si>
  <si>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</si>
  <si>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</si>
  <si>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</si>
  <si>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</si>
  <si>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</si>
  <si>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</si>
  <si>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</si>
  <si>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</si>
  <si>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</si>
  <si>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</si>
  <si>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</si>
  <si>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</si>
  <si>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</si>
  <si>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</si>
  <si>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</si>
  <si>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</si>
  <si>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</si>
  <si>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</si>
  <si>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</si>
  <si>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</si>
  <si>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</si>
  <si>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</si>
  <si>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</si>
  <si>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</si>
  <si>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</si>
  <si>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</si>
  <si>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</si>
  <si>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</si>
  <si>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</si>
  <si>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</si>
  <si>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</si>
  <si>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</si>
  <si>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</si>
  <si>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</si>
  <si>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</si>
  <si>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</si>
  <si>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</si>
  <si>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</si>
  <si>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</si>
  <si>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</si>
  <si>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</si>
  <si>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</si>
  <si>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</si>
  <si>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</si>
  <si>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</si>
  <si>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</si>
  <si>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</si>
  <si>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</si>
  <si>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</si>
  <si>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</si>
  <si>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</si>
  <si>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</si>
  <si>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</si>
  <si>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</si>
  <si>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</si>
  <si>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</si>
  <si>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</si>
  <si>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</si>
  <si>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</si>
  <si>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</si>
  <si>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</si>
  <si>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</si>
  <si>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</si>
  <si>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</si>
  <si>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</si>
  <si>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</si>
  <si>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</si>
  <si>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</si>
  <si>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</si>
  <si>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</si>
  <si>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</si>
  <si>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</si>
  <si>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</si>
  <si>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</si>
  <si>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</si>
  <si>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</si>
  <si>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</si>
  <si>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</si>
  <si>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</si>
  <si>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</si>
  <si>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</si>
  <si>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</si>
  <si>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</si>
  <si>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</si>
  <si>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</si>
  <si>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</si>
  <si>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</si>
  <si>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</si>
  <si>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</si>
  <si>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</si>
  <si>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</si>
  <si>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</si>
  <si>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</si>
  <si>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</si>
  <si>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</si>
  <si>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</si>
  <si>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</si>
  <si>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</si>
  <si>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</si>
  <si>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</si>
  <si>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</si>
  <si>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</si>
  <si>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</si>
  <si>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</si>
  <si>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</si>
  <si>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</si>
  <si>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</si>
  <si>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</si>
  <si>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</si>
  <si>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</si>
  <si>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</si>
  <si>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</si>
  <si>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</si>
  <si>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</si>
  <si>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</si>
  <si>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</si>
  <si>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</si>
  <si>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</si>
  <si>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</si>
  <si>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</si>
  <si>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</si>
  <si>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</si>
  <si>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</si>
  <si>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</si>
  <si>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</si>
  <si>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</si>
  <si>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</si>
  <si>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</si>
  <si>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</si>
  <si>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</si>
  <si>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</si>
  <si>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</si>
  <si>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</si>
  <si>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</si>
  <si>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</si>
  <si>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</si>
  <si>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</si>
  <si>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</si>
  <si>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</si>
  <si>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</si>
  <si>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</si>
  <si>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</si>
  <si>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</si>
  <si>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</si>
  <si>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</si>
  <si>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</si>
  <si>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</si>
  <si>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</si>
  <si>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</si>
  <si>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</si>
  <si>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</si>
  <si>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</si>
  <si>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</si>
  <si>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</si>
  <si>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</si>
  <si>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</si>
  <si>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</si>
  <si>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</si>
  <si>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</si>
  <si>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</si>
  <si>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</si>
  <si>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</si>
  <si>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</si>
  <si>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</si>
  <si>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</si>
  <si>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</si>
  <si>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</si>
  <si>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</si>
  <si>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</si>
  <si>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</si>
  <si>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</si>
  <si>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</si>
  <si>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</si>
  <si>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</si>
  <si>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</si>
  <si>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</si>
  <si>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</si>
  <si>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</si>
  <si>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</si>
  <si>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</si>
  <si>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</si>
  <si>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</si>
  <si>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</si>
  <si>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</si>
  <si>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</si>
  <si>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</si>
  <si>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</si>
  <si>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</si>
  <si>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</si>
  <si>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</si>
  <si>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</si>
  <si>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</si>
  <si>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</si>
  <si>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</si>
  <si>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</si>
  <si>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</si>
  <si>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</si>
  <si>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</si>
  <si>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</si>
  <si>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</si>
  <si>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</si>
  <si>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</si>
  <si>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</si>
  <si>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</si>
  <si>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</si>
  <si>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</si>
  <si>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</si>
  <si>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</si>
  <si>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</si>
  <si>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</si>
  <si>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</si>
  <si>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</si>
  <si>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</si>
  <si>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</si>
  <si>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</si>
  <si>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</si>
  <si>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</si>
  <si>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</si>
  <si>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</si>
  <si>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</si>
  <si>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</si>
  <si>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</si>
  <si>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</si>
  <si>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</si>
  <si>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</si>
  <si>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</si>
  <si>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</si>
  <si>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</si>
  <si>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</si>
  <si>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</si>
  <si>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</si>
  <si>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</si>
  <si>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</si>
  <si>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</si>
  <si>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</si>
  <si>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</si>
  <si>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</si>
  <si>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</si>
  <si>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</si>
  <si>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</si>
  <si>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</si>
  <si>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</si>
  <si>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</si>
  <si>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</si>
  <si>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</si>
  <si>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</si>
  <si>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</si>
  <si>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</si>
  <si>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</si>
  <si>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</si>
  <si>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</si>
  <si>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</si>
  <si>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</si>
  <si>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</si>
  <si>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</si>
  <si>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</si>
  <si>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</si>
  <si>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</si>
  <si>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</si>
  <si>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</si>
  <si>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</si>
  <si>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</si>
  <si>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</si>
  <si>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</si>
  <si>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</si>
  <si>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</si>
  <si>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</si>
  <si>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</si>
  <si>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</si>
  <si>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</si>
  <si>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</si>
  <si>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</si>
  <si>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</si>
  <si>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</si>
  <si>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</si>
  <si>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</si>
  <si>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</si>
  <si>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</si>
  <si>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</si>
  <si>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</si>
  <si>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</si>
  <si>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</si>
  <si>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</si>
  <si>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</si>
  <si>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</si>
  <si>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</si>
  <si>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</si>
  <si>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</si>
  <si>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</si>
  <si>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</si>
  <si>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</si>
  <si>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</si>
  <si>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</si>
  <si>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</si>
  <si>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</si>
  <si>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</si>
  <si>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</si>
  <si>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</si>
  <si>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</si>
  <si>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</si>
  <si>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</si>
  <si>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</si>
  <si>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</si>
  <si>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</si>
  <si>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</si>
  <si>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</si>
  <si>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</si>
  <si>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</si>
  <si>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</si>
  <si>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</si>
  <si>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</si>
  <si>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</si>
  <si>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</si>
  <si>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</si>
  <si>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</si>
  <si>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</si>
  <si>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</si>
  <si>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</si>
  <si>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</si>
  <si>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</si>
  <si>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</si>
  <si>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</si>
  <si>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</si>
  <si>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</si>
  <si>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</si>
  <si>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</si>
  <si>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</si>
  <si>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</si>
  <si>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</si>
  <si>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</si>
  <si>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</si>
  <si>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</si>
  <si>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</si>
  <si>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</si>
  <si>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</si>
  <si>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</si>
  <si>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</si>
  <si>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</si>
  <si>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</si>
  <si>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</si>
  <si>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</si>
  <si>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</si>
  <si>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</si>
  <si>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</si>
  <si>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</si>
  <si>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</si>
  <si>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</si>
  <si>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</si>
  <si>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</si>
  <si>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</si>
  <si>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</si>
  <si>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</si>
  <si>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</si>
  <si>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</si>
  <si>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</si>
  <si>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</si>
  <si>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</si>
  <si>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</si>
  <si>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</si>
  <si>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</si>
  <si>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</si>
  <si>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</si>
  <si>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</si>
  <si>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</si>
  <si>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</si>
  <si>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</si>
  <si>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</si>
  <si>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</si>
  <si>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</si>
  <si>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</si>
  <si>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</si>
  <si>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</si>
  <si>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</si>
  <si>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</si>
  <si>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</si>
  <si>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</si>
  <si>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</si>
  <si>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</si>
  <si>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</si>
  <si>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</si>
  <si>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</si>
  <si>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</si>
  <si>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</si>
  <si>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</si>
  <si>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</si>
  <si>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</si>
  <si>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</si>
  <si>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</si>
  <si>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</si>
  <si>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</si>
  <si>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</si>
  <si>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</si>
  <si>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</si>
  <si>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</si>
  <si>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</si>
  <si>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</si>
  <si>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</si>
  <si>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</si>
  <si>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</si>
  <si>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</si>
  <si>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</si>
  <si>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</si>
  <si>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</si>
  <si>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</si>
  <si>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</si>
  <si>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</si>
  <si>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</si>
  <si>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</si>
  <si>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</si>
  <si>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</si>
  <si>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</si>
  <si>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</si>
  <si>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</si>
  <si>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</si>
  <si>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</si>
  <si>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</si>
  <si>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</si>
  <si>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</si>
  <si>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</si>
  <si>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</si>
  <si>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</si>
  <si>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</si>
  <si>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</si>
  <si>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</si>
  <si>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</si>
  <si>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</si>
  <si>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</si>
  <si>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</si>
  <si>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</si>
  <si>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</si>
  <si>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</si>
  <si>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</si>
  <si>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</si>
  <si>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</si>
  <si>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</si>
  <si>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</si>
  <si>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</si>
  <si>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</si>
  <si>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</si>
  <si>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</si>
  <si>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</si>
  <si>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</si>
  <si>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</si>
  <si>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</si>
  <si>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</si>
  <si>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</si>
  <si>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</si>
  <si>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</si>
  <si>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</si>
  <si>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</si>
  <si>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</si>
  <si>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</si>
  <si>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</si>
  <si>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</si>
  <si>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</si>
  <si>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</si>
  <si>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</si>
  <si>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</si>
  <si>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</si>
  <si>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</si>
  <si>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</si>
  <si>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</si>
  <si>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</si>
  <si>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</si>
  <si>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</si>
  <si>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</si>
  <si>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</si>
  <si>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</si>
  <si>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</si>
  <si>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</si>
  <si>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</si>
  <si>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</si>
  <si>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</si>
  <si>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</si>
  <si>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</si>
  <si>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</si>
  <si>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</si>
  <si>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</si>
  <si>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</si>
  <si>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</si>
  <si>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</si>
  <si>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</si>
  <si>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</si>
  <si>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</si>
  <si>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</si>
  <si>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</si>
  <si>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</si>
  <si>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</si>
  <si>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</si>
  <si>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</si>
  <si>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</si>
  <si>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</si>
  <si>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</si>
  <si>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</si>
  <si>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</si>
  <si>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</si>
  <si>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</si>
  <si>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</si>
  <si>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</si>
  <si>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</si>
  <si>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</si>
  <si>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</si>
  <si>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</si>
  <si>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</si>
  <si>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</si>
  <si>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</si>
  <si>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</si>
  <si>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</si>
  <si>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</si>
  <si>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</si>
  <si>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</si>
  <si>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</si>
  <si>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</si>
  <si>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</si>
  <si>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</si>
  <si>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</si>
  <si>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</si>
  <si>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</si>
  <si>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</si>
  <si>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</si>
  <si>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</si>
  <si>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</si>
  <si>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</si>
  <si>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</si>
  <si>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</si>
  <si>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</si>
  <si>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</si>
  <si>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</si>
  <si>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</si>
  <si>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</si>
  <si>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</si>
  <si>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</si>
  <si>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</si>
  <si>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</si>
  <si>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</si>
  <si>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</si>
  <si>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</si>
  <si>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</si>
  <si>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</si>
  <si>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</si>
  <si>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</si>
  <si>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</si>
  <si>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</si>
  <si>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</si>
  <si>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</si>
  <si>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</si>
  <si>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</si>
  <si>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</si>
  <si>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</si>
  <si>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</si>
  <si>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</si>
  <si>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</si>
  <si>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</si>
  <si>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</si>
  <si>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</si>
  <si>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</si>
  <si>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</si>
  <si>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</si>
  <si>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</si>
  <si>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</si>
  <si>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</si>
  <si>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</si>
  <si>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</si>
  <si>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</si>
  <si>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</si>
  <si>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</si>
  <si>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</si>
  <si>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</si>
  <si>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</si>
  <si>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</si>
  <si>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</si>
  <si>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</si>
  <si>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</si>
  <si>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</si>
  <si>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</si>
  <si>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</si>
  <si>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</si>
  <si>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</si>
  <si>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</si>
  <si>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</si>
  <si>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</si>
  <si>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</si>
  <si>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</si>
  <si>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</si>
  <si>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</si>
  <si>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</si>
  <si>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</si>
  <si>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</si>
  <si>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</si>
  <si>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</si>
  <si>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</si>
  <si>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</si>
  <si>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</si>
  <si>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</si>
  <si>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</si>
  <si>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</si>
  <si>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</si>
  <si>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</si>
  <si>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</si>
  <si>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</si>
  <si>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</si>
  <si>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</si>
  <si>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</si>
  <si>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</si>
  <si>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</si>
  <si>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</si>
  <si>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</si>
  <si>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</si>
  <si>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</si>
  <si>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</si>
  <si>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</si>
  <si>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</si>
  <si>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</si>
  <si>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</si>
  <si>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</si>
  <si>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</si>
  <si>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</si>
  <si>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</si>
  <si>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</si>
  <si>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</si>
  <si>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</si>
  <si>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</si>
  <si>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</si>
  <si>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</si>
  <si>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</si>
  <si>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</si>
  <si>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</si>
  <si>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</si>
  <si>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</si>
  <si>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</si>
  <si>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</si>
  <si>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</si>
  <si>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</si>
  <si>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</si>
  <si>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</si>
  <si>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</si>
  <si>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</si>
  <si>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</si>
  <si>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</si>
  <si>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</si>
  <si>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</si>
  <si>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</si>
  <si>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</si>
  <si>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</si>
  <si>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</si>
  <si>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</si>
  <si>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</si>
  <si>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</si>
  <si>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</si>
  <si>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</si>
  <si>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</si>
  <si>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</si>
  <si>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</si>
  <si>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</si>
  <si>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</si>
  <si>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</si>
  <si>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</si>
  <si>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</si>
  <si>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</si>
  <si>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</si>
  <si>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</si>
  <si>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</si>
  <si>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</si>
  <si>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</si>
  <si>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</si>
  <si>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</si>
  <si>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</si>
  <si>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</si>
  <si>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</si>
  <si>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</si>
  <si>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</si>
  <si>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</si>
  <si>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</si>
  <si>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</si>
  <si>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</si>
  <si>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</si>
  <si>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</si>
  <si>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</si>
  <si>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</si>
  <si>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</si>
  <si>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</si>
  <si>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</si>
  <si>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</si>
  <si>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</si>
  <si>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</si>
  <si>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</si>
  <si>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</si>
  <si>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</si>
  <si>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</si>
  <si>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</si>
  <si>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</si>
  <si>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</si>
  <si>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</si>
  <si>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</si>
  <si>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</si>
  <si>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</si>
  <si>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</si>
  <si>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</si>
  <si>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</si>
  <si>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</si>
  <si>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</si>
  <si>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</si>
  <si>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</si>
  <si>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</si>
  <si>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</si>
  <si>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</si>
  <si>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</si>
  <si>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</si>
  <si>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</si>
  <si>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</si>
  <si>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</si>
  <si>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</si>
  <si>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</si>
  <si>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</si>
  <si>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</si>
  <si>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</si>
  <si>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</si>
  <si>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</si>
  <si>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</si>
  <si>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</si>
  <si>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</si>
  <si>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</si>
  <si>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</si>
  <si>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</si>
  <si>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</si>
  <si>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</si>
  <si>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</si>
  <si>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</si>
  <si>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</si>
  <si>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</si>
  <si>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</si>
  <si>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</si>
  <si>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</si>
  <si>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</si>
  <si>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</si>
  <si>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</si>
  <si>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</si>
  <si>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</si>
  <si>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</si>
  <si>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</si>
  <si>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</si>
  <si>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</si>
  <si>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</si>
  <si>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</si>
  <si>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</si>
  <si>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</si>
  <si>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</si>
  <si>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</si>
  <si>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</si>
  <si>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</si>
  <si>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</si>
  <si>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</si>
  <si>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</si>
  <si>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</si>
  <si>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</si>
  <si>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</si>
  <si>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</si>
  <si>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</si>
  <si>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</si>
  <si>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</si>
  <si>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</si>
  <si>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</si>
  <si>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</si>
  <si>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</si>
  <si>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</si>
  <si>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</si>
  <si>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</si>
  <si>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</si>
  <si>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</si>
  <si>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</si>
  <si>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</si>
  <si>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</si>
  <si>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</si>
  <si>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</si>
  <si>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</si>
  <si>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</si>
  <si>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</si>
  <si>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</si>
  <si>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</si>
  <si>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</si>
  <si>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</si>
  <si>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</si>
  <si>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</si>
  <si>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</si>
  <si>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</si>
  <si>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</si>
  <si>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</si>
  <si>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</si>
  <si>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</si>
  <si>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</si>
  <si>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</si>
  <si>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</si>
  <si>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</si>
  <si>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</si>
  <si>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</si>
  <si>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</si>
  <si>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</si>
  <si>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</si>
  <si>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</si>
  <si>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</si>
  <si>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</si>
  <si>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</si>
  <si>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</si>
  <si>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</si>
  <si>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</si>
  <si>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</si>
  <si>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</si>
  <si>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</si>
  <si>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</si>
  <si>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</si>
  <si>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</si>
  <si>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</si>
  <si>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</si>
  <si>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</si>
  <si>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</si>
  <si>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</si>
  <si>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</si>
  <si>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</si>
  <si>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</si>
  <si>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</si>
  <si>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</si>
  <si>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</si>
  <si>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</si>
  <si>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</si>
  <si>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</si>
  <si>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</si>
  <si>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</si>
  <si>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</si>
  <si>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</si>
  <si>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</si>
  <si>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</si>
  <si>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</si>
  <si>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</si>
  <si>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</si>
  <si>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</si>
  <si>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</si>
  <si>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</si>
  <si>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</si>
  <si>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</si>
  <si>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</si>
  <si>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</si>
  <si>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</si>
  <si>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</si>
  <si>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</si>
  <si>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</si>
  <si>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</si>
  <si>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</si>
  <si>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</si>
  <si>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</si>
  <si>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</si>
  <si>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</si>
  <si>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</si>
  <si>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</si>
  <si>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</si>
  <si>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</si>
  <si>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</si>
  <si>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</si>
  <si>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</si>
  <si>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</si>
  <si>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</si>
  <si>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</si>
  <si>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</si>
  <si>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</si>
  <si>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</si>
  <si>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</si>
  <si>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</si>
  <si>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</si>
  <si>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</si>
  <si>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</si>
  <si>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</si>
  <si>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</si>
  <si>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</si>
  <si>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</si>
  <si>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</si>
  <si>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</si>
  <si>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</si>
  <si>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</si>
  <si>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</si>
  <si>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</si>
  <si>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</si>
  <si>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</si>
  <si>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</si>
  <si>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</si>
  <si>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</si>
  <si>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</si>
  <si>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</si>
  <si>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</si>
  <si>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</si>
  <si>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</si>
  <si>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</si>
  <si>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</si>
  <si>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</si>
  <si>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</si>
  <si>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</si>
  <si>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</si>
  <si>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</si>
  <si>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</si>
  <si>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</si>
  <si>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</si>
  <si>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</si>
  <si>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</si>
  <si>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</si>
  <si>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</si>
  <si>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</si>
  <si>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</si>
  <si>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</si>
  <si>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</si>
  <si>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</si>
  <si>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</si>
  <si>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</si>
  <si>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</si>
  <si>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</si>
  <si>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</si>
  <si>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</si>
  <si>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</si>
  <si>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</si>
  <si>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</si>
  <si>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</si>
  <si>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</si>
  <si>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</si>
  <si>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</si>
  <si>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</si>
  <si>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</si>
  <si>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</si>
  <si>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</si>
  <si>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</si>
  <si>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</si>
  <si>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</si>
  <si>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</si>
  <si>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</si>
  <si>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</si>
  <si>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</si>
  <si>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</si>
  <si>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</si>
  <si>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</si>
  <si>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</si>
  <si>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</si>
  <si>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</si>
  <si>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</si>
  <si>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</si>
  <si>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</si>
  <si>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</si>
  <si>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</si>
  <si>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</si>
  <si>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</si>
  <si>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</si>
  <si>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</si>
  <si>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</si>
  <si>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</si>
  <si>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</si>
  <si>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</si>
  <si>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</si>
  <si>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</si>
  <si>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</si>
  <si>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</si>
  <si>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</si>
  <si>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</si>
  <si>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</si>
  <si>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</si>
  <si>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</si>
  <si>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</si>
  <si>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</si>
  <si>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</si>
  <si>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</si>
  <si>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</si>
  <si>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</si>
  <si>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</si>
  <si>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</si>
  <si>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</si>
  <si>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</si>
  <si>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</si>
  <si>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</si>
  <si>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</si>
  <si>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</si>
  <si>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</si>
  <si>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</si>
  <si>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</si>
  <si>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</si>
  <si>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</si>
  <si>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</si>
  <si>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</si>
  <si>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</si>
  <si>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</si>
  <si>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</si>
  <si>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</si>
  <si>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</si>
  <si>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</si>
  <si>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</si>
  <si>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</si>
  <si>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</si>
  <si>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</si>
  <si>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</si>
  <si>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</si>
  <si>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</si>
  <si>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</si>
  <si>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</si>
  <si>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</si>
  <si>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</si>
  <si>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</si>
  <si>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</si>
  <si>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</si>
  <si>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</si>
  <si>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</si>
  <si>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</si>
  <si>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</si>
  <si>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</si>
  <si>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</si>
  <si>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</si>
  <si>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</si>
  <si>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</si>
  <si>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</si>
  <si>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</si>
  <si>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</si>
  <si>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</si>
  <si>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</si>
  <si>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</si>
  <si>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</si>
  <si>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</si>
  <si>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</si>
  <si>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</si>
  <si>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</si>
  <si>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</si>
  <si>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</si>
  <si>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</si>
  <si>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</si>
  <si>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</si>
  <si>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</si>
  <si>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</si>
  <si>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</si>
  <si>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</si>
  <si>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</si>
  <si>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</si>
  <si>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</si>
  <si>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</si>
  <si>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</si>
  <si>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</si>
  <si>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</si>
  <si>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</si>
  <si>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</si>
  <si>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</si>
  <si>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</si>
  <si>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</si>
  <si>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</si>
  <si>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</si>
  <si>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</si>
  <si>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</si>
  <si>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</si>
  <si>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</si>
  <si>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</si>
  <si>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</si>
  <si>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</si>
  <si>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</si>
  <si>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</si>
  <si>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</si>
  <si>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</si>
  <si>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</si>
  <si>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</si>
  <si>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</si>
  <si>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</si>
  <si>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</si>
  <si>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</si>
  <si>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</si>
  <si>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</si>
  <si>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</si>
  <si>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</si>
  <si>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</si>
  <si>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</si>
  <si>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</si>
  <si>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</si>
  <si>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</si>
  <si>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</si>
  <si>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</si>
  <si>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</si>
  <si>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</si>
  <si>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</si>
  <si>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</si>
  <si>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</si>
  <si>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</si>
  <si>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</si>
  <si>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</si>
  <si>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</si>
  <si>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</si>
  <si>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</si>
  <si>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</si>
  <si>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</si>
  <si>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</si>
  <si>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</si>
  <si>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</si>
  <si>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</si>
  <si>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</si>
  <si>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</si>
  <si>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</si>
  <si>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</si>
  <si>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</si>
  <si>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</si>
  <si>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</si>
  <si>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</si>
  <si>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</si>
  <si>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</si>
  <si>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</si>
  <si>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</si>
  <si>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</si>
  <si>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</si>
  <si>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</si>
  <si>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</si>
  <si>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</si>
  <si>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</si>
  <si>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</si>
  <si>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</si>
  <si>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</si>
  <si>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</si>
  <si>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</si>
  <si>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</si>
  <si>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</si>
  <si>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</si>
  <si>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</si>
  <si>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</si>
  <si>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</si>
  <si>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</si>
  <si>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</si>
  <si>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</si>
  <si>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</si>
  <si>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</si>
  <si>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</si>
  <si>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</si>
  <si>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</si>
  <si>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</si>
  <si>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</si>
  <si>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</si>
  <si>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</si>
  <si>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</si>
  <si>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</si>
  <si>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</si>
  <si>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</si>
  <si>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</si>
  <si>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</si>
  <si>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</si>
  <si>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</si>
  <si>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</si>
  <si>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</si>
  <si>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</si>
  <si>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</si>
  <si>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</si>
  <si>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</si>
  <si>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</si>
  <si>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</si>
  <si>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</si>
  <si>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</si>
  <si>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</si>
  <si>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</si>
  <si>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</si>
  <si>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</si>
  <si>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</si>
  <si>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</si>
  <si>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</si>
  <si>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</si>
  <si>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</si>
  <si>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</si>
  <si>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</si>
  <si>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</si>
  <si>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</si>
  <si>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</si>
  <si>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</si>
  <si>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</si>
  <si>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</si>
  <si>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</si>
  <si>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</si>
  <si>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</si>
  <si>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</si>
  <si>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</si>
  <si>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</si>
  <si>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</si>
  <si>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</si>
  <si>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</si>
  <si>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</si>
  <si>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</si>
  <si>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</si>
  <si>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</si>
  <si>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</si>
  <si>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</si>
  <si>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</si>
  <si>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</si>
  <si>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</si>
  <si>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</si>
  <si>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</si>
  <si>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</si>
  <si>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</si>
  <si>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</si>
  <si>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</si>
  <si>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</si>
  <si>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</si>
  <si>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</si>
  <si>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</si>
  <si>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</si>
  <si>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</si>
  <si>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</si>
  <si>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</si>
  <si>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</si>
  <si>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</si>
  <si>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</si>
  <si>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</si>
  <si>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</si>
  <si>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</si>
  <si>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</si>
  <si>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</si>
  <si>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</si>
  <si>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</si>
  <si>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</si>
  <si>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</si>
  <si>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</si>
  <si>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</si>
  <si>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</si>
  <si>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</si>
  <si>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</si>
  <si>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</si>
  <si>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</si>
  <si>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</si>
  <si>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</si>
  <si>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</si>
  <si>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</si>
  <si>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</si>
  <si>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</si>
  <si>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</si>
  <si>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</si>
  <si>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</si>
  <si>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</si>
  <si>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</si>
  <si>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</si>
  <si>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</si>
  <si>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</si>
  <si>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</si>
  <si>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</si>
  <si>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</si>
  <si>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</si>
  <si>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</si>
  <si>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</si>
  <si>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</si>
  <si>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</si>
  <si>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</si>
  <si>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</si>
  <si>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</si>
  <si>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</si>
  <si>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</si>
  <si>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</si>
  <si>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</si>
  <si>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</si>
  <si>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</si>
  <si>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</si>
  <si>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</si>
  <si>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</si>
  <si>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</si>
  <si>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</si>
  <si>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</si>
  <si>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</si>
  <si>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</si>
  <si>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</si>
  <si>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</si>
  <si>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</si>
  <si>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</si>
  <si>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</si>
  <si>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</si>
  <si>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</si>
  <si>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</si>
  <si>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</si>
  <si>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</si>
  <si>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</si>
  <si>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</si>
  <si>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</si>
  <si>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</si>
  <si>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</si>
  <si>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</si>
  <si>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</si>
  <si>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</si>
  <si>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</si>
  <si>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</si>
  <si>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</si>
  <si>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</si>
  <si>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</si>
  <si>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</si>
  <si>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</si>
  <si>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</si>
  <si>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</si>
  <si>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</si>
  <si>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</si>
  <si>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</si>
  <si>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</si>
  <si>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</si>
  <si>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</si>
  <si>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</si>
  <si>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</si>
  <si>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</si>
  <si>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</si>
  <si>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</si>
  <si>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</si>
  <si>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</si>
  <si>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</si>
  <si>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</si>
  <si>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</si>
  <si>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</si>
  <si>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</si>
  <si>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</si>
  <si>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</si>
  <si>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</si>
  <si>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</si>
  <si>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</si>
  <si>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</si>
  <si>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</si>
  <si>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</si>
  <si>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</si>
  <si>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</si>
  <si>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</si>
  <si>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</si>
  <si>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</si>
  <si>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</si>
  <si>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</si>
  <si>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</si>
  <si>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</si>
  <si>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</si>
  <si>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</si>
  <si>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</si>
  <si>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</si>
  <si>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</si>
  <si>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</si>
  <si>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</si>
  <si>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</si>
  <si>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</si>
  <si>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</si>
  <si>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</si>
  <si>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</si>
  <si>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</si>
  <si>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</si>
  <si>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</si>
  <si>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</si>
  <si>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</si>
  <si>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</si>
  <si>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</si>
  <si>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</si>
  <si>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</si>
  <si>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</si>
  <si>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</si>
  <si>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</si>
  <si>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</si>
  <si>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</si>
  <si>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</si>
  <si>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</si>
  <si>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</si>
  <si>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</si>
  <si>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</si>
  <si>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</si>
  <si>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</si>
  <si>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</si>
  <si>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</si>
  <si>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</si>
  <si>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</si>
  <si>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</si>
  <si>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</si>
  <si>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</si>
  <si>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</si>
  <si>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</si>
  <si>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</si>
  <si>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</si>
  <si>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</si>
  <si>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</si>
  <si>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</si>
  <si>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</si>
  <si>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</si>
  <si>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</si>
  <si>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</si>
  <si>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</si>
  <si>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</si>
  <si>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</si>
  <si>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</si>
  <si>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</si>
  <si>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</si>
  <si>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</si>
  <si>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</si>
  <si>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</si>
  <si>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</si>
  <si>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</si>
  <si>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</si>
  <si>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</si>
  <si>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</si>
  <si>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</si>
  <si>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</si>
  <si>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</si>
  <si>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</si>
  <si>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</si>
  <si>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</si>
  <si>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</si>
  <si>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</si>
  <si>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</si>
  <si>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</si>
  <si>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</si>
  <si>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</si>
  <si>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</si>
  <si>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</si>
  <si>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</si>
  <si>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</si>
  <si>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</si>
  <si>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</si>
  <si>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</si>
  <si>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</si>
  <si>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</si>
  <si>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</si>
  <si>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</si>
  <si>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</si>
  <si>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</si>
  <si>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</si>
  <si>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</si>
  <si>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</si>
  <si>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</si>
  <si>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</si>
  <si>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</si>
  <si>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</si>
  <si>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</si>
  <si>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</si>
  <si>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</si>
  <si>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</si>
  <si>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</si>
  <si>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</si>
  <si>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</si>
  <si>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</si>
  <si>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</si>
  <si>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</si>
  <si>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</si>
  <si>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</si>
  <si>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</si>
  <si>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</si>
  <si>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</si>
  <si>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</si>
  <si>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</si>
  <si>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</si>
  <si>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</si>
  <si>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</si>
  <si>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</si>
  <si>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</si>
  <si>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</si>
  <si>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</si>
  <si>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</si>
  <si>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</si>
  <si>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</si>
  <si>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</si>
  <si>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</si>
  <si>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</si>
  <si>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</si>
  <si>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</si>
  <si>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</si>
  <si>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</si>
  <si>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</si>
  <si>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</si>
  <si>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</si>
  <si>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</si>
  <si>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</si>
  <si>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</si>
  <si>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</si>
  <si>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</si>
  <si>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</si>
  <si>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</si>
  <si>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</si>
  <si>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</si>
  <si>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</si>
  <si>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</si>
  <si>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</si>
  <si>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</si>
  <si>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</si>
  <si>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</si>
  <si>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</si>
  <si>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</si>
  <si>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</si>
  <si>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</si>
  <si>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</si>
  <si>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</si>
  <si>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</si>
  <si>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</si>
  <si>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</si>
  <si>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</si>
  <si>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</si>
  <si>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</si>
  <si>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</si>
  <si>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</si>
  <si>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</si>
  <si>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</si>
  <si>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</si>
  <si>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</si>
  <si>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</si>
  <si>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</si>
  <si>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</si>
  <si>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</si>
  <si>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</si>
  <si>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</si>
  <si>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</si>
  <si>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</si>
  <si>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</si>
  <si>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</si>
  <si>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</si>
  <si>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</si>
  <si>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</si>
  <si>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</si>
  <si>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</si>
  <si>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</si>
  <si>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</si>
  <si>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</si>
  <si>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</si>
  <si>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</si>
  <si>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</si>
  <si>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</si>
  <si>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</si>
  <si>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</si>
  <si>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</si>
  <si>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</si>
  <si>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</si>
  <si>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</si>
  <si>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</si>
  <si>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</si>
  <si>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</si>
  <si>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</si>
  <si>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</si>
  <si>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</si>
  <si>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</si>
  <si>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</si>
  <si>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</si>
  <si>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</si>
  <si>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</si>
  <si>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</si>
  <si>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</si>
  <si>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</si>
  <si>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</si>
  <si>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</si>
  <si>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</si>
  <si>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</si>
  <si>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</si>
  <si>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</si>
  <si>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</si>
  <si>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</si>
  <si>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</si>
  <si>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</si>
  <si>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</si>
  <si>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</si>
  <si>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</si>
  <si>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</si>
  <si>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</si>
  <si>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</si>
  <si>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</si>
  <si>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</si>
  <si>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</si>
  <si>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</si>
  <si>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</si>
  <si>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</si>
  <si>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</si>
  <si>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</si>
  <si>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</si>
  <si>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</si>
  <si>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</si>
  <si>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</si>
  <si>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</si>
  <si>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</si>
  <si>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</si>
  <si>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</si>
  <si>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</si>
  <si>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</si>
  <si>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</si>
  <si>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</si>
  <si>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</si>
  <si>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</si>
  <si>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</si>
  <si>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</si>
  <si>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</si>
  <si>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</si>
  <si>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</si>
  <si>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</si>
  <si>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</si>
  <si>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</si>
  <si>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</si>
  <si>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</si>
  <si>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</si>
  <si>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</si>
  <si>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</si>
  <si>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</si>
  <si>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</si>
  <si>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</si>
  <si>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</si>
  <si>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</si>
  <si>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</si>
  <si>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</si>
  <si>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</si>
  <si>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</si>
  <si>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</si>
  <si>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</si>
  <si>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</si>
  <si>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</si>
  <si>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</si>
  <si>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</si>
  <si>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</si>
  <si>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</si>
  <si>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</si>
  <si>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</si>
  <si>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</si>
  <si>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</si>
  <si>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</si>
  <si>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</si>
  <si>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</si>
  <si>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</si>
  <si>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</si>
  <si>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</si>
  <si>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</si>
  <si>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</si>
  <si>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</si>
  <si>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</si>
  <si>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</si>
  <si>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</si>
  <si>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</si>
  <si>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</si>
  <si>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</si>
  <si>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</si>
  <si>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</si>
  <si>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</si>
  <si>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</si>
  <si>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</si>
  <si>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</si>
  <si>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</si>
  <si>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</si>
  <si>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</si>
  <si>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</si>
  <si>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</si>
  <si>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</si>
  <si>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</si>
  <si>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</si>
  <si>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</si>
  <si>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</si>
  <si>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</si>
  <si>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</si>
  <si>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</si>
  <si>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</si>
  <si>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</si>
  <si>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</si>
  <si>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</si>
  <si>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</si>
  <si>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</si>
  <si>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</si>
  <si>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</si>
  <si>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</si>
  <si>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</si>
  <si>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</si>
  <si>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</si>
  <si>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</si>
  <si>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</si>
  <si>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</si>
  <si>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</si>
  <si>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</si>
  <si>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</si>
  <si>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</si>
  <si>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</si>
  <si>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</si>
  <si>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</si>
  <si>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</si>
  <si>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</si>
  <si>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</si>
  <si>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</si>
  <si>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</si>
  <si>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</si>
  <si>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</si>
  <si>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</si>
  <si>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</si>
  <si>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</si>
  <si>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</si>
  <si>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</si>
  <si>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</si>
  <si>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</si>
  <si>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</si>
  <si>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</si>
  <si>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</si>
  <si>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</si>
  <si>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</si>
  <si>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</si>
  <si>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</si>
  <si>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</si>
  <si>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</si>
  <si>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</si>
  <si>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</si>
  <si>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</si>
  <si>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</si>
  <si>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</si>
  <si>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</si>
  <si>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</si>
  <si>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</si>
  <si>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</si>
  <si>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</si>
  <si>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</si>
  <si>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</si>
  <si>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</si>
  <si>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</si>
  <si>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</si>
  <si>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</si>
  <si>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</si>
  <si>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</si>
  <si>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</si>
  <si>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</si>
  <si>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</si>
  <si>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</si>
  <si>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</si>
  <si>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</si>
  <si>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</si>
  <si>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</si>
  <si>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</si>
  <si>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</si>
  <si>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</si>
  <si>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</si>
  <si>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</si>
  <si>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</si>
  <si>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</si>
  <si>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</si>
  <si>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</si>
  <si>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</si>
  <si>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</si>
  <si>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</si>
  <si>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</si>
  <si>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</si>
  <si>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</si>
  <si>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</si>
  <si>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</si>
  <si>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</si>
  <si>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</si>
  <si>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</si>
  <si>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</si>
  <si>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</si>
  <si>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</si>
  <si>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</si>
  <si>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</si>
  <si>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</si>
  <si>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</si>
  <si>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</si>
  <si>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</si>
  <si>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</si>
  <si>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</si>
  <si>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</si>
  <si>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</si>
  <si>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</si>
  <si>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</si>
  <si>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</si>
  <si>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</si>
  <si>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</si>
  <si>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</si>
  <si>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</si>
  <si>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</si>
  <si>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</si>
  <si>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</si>
  <si>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</si>
  <si>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</si>
  <si>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</si>
  <si>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</si>
  <si>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</si>
  <si>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</si>
  <si>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</si>
  <si>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</si>
  <si>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</si>
  <si>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</si>
  <si>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</si>
  <si>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</si>
  <si>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</si>
  <si>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</si>
  <si>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</si>
  <si>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</si>
  <si>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</si>
  <si>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</si>
  <si>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</si>
  <si>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</si>
  <si>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</si>
  <si>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</si>
  <si>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</si>
  <si>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</si>
  <si>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</si>
  <si>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</si>
  <si>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</si>
  <si>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</si>
  <si>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</si>
  <si>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</si>
  <si>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</si>
  <si>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</si>
  <si>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</si>
  <si>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</si>
  <si>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</si>
  <si>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</si>
  <si>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</si>
  <si>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</si>
  <si>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</si>
  <si>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</si>
  <si>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</si>
  <si>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</si>
  <si>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</si>
  <si>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</si>
  <si>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</si>
  <si>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</si>
  <si>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</si>
  <si>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</si>
  <si>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</si>
  <si>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</si>
  <si>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</si>
  <si>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</si>
  <si>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</si>
  <si>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</si>
  <si>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</si>
  <si>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</si>
  <si>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</si>
  <si>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</si>
  <si>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</si>
  <si>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</si>
  <si>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</si>
  <si>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</si>
  <si>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</si>
  <si>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</si>
  <si>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</si>
  <si>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</si>
  <si>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</si>
  <si>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</si>
  <si>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</si>
  <si>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</si>
  <si>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</si>
  <si>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</si>
  <si>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</si>
  <si>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</si>
  <si>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</si>
  <si>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</si>
  <si>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</si>
  <si>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</si>
  <si>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</si>
  <si>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</si>
  <si>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</si>
  <si>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</si>
  <si>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</si>
  <si>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</si>
  <si>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</si>
  <si>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</si>
  <si>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</si>
  <si>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</si>
  <si>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</si>
  <si>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</si>
  <si>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</si>
  <si>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</si>
  <si>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</si>
  <si>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</si>
  <si>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</si>
  <si>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</si>
  <si>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</si>
  <si>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</si>
  <si>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</si>
  <si>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</si>
  <si>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</si>
  <si>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</si>
  <si>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</si>
  <si>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</si>
  <si>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</si>
  <si>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</si>
  <si>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</si>
  <si>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</si>
  <si>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</si>
  <si>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</si>
  <si>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</si>
  <si>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</si>
  <si>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</si>
  <si>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</si>
  <si>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</si>
  <si>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</si>
  <si>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</si>
  <si>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</si>
  <si>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</si>
  <si>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</si>
  <si>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</si>
  <si>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</si>
  <si>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</si>
  <si>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</si>
  <si>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</si>
  <si>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</si>
  <si>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</si>
  <si>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</si>
  <si>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</si>
  <si>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</si>
  <si>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</si>
  <si>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</si>
  <si>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</si>
  <si>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</si>
  <si>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</si>
  <si>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</si>
  <si>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</si>
  <si>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</si>
  <si>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</si>
  <si>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</si>
  <si>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</si>
  <si>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</si>
  <si>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</si>
  <si>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</si>
  <si>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</si>
  <si>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</si>
  <si>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</si>
  <si>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</si>
  <si>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</si>
  <si>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</si>
  <si>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</si>
  <si>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</si>
  <si>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</si>
  <si>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</si>
  <si>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</si>
  <si>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</si>
  <si>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</si>
  <si>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</si>
  <si>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</si>
  <si>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</si>
  <si>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</si>
  <si>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</si>
  <si>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</si>
  <si>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</si>
  <si>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</si>
  <si>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</si>
  <si>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</si>
  <si>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</si>
  <si>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</si>
  <si>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</si>
  <si>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</si>
  <si>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</si>
  <si>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</si>
  <si>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</si>
  <si>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</si>
  <si>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</si>
  <si>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</si>
  <si>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</si>
  <si>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</si>
  <si>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</si>
  <si>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</si>
  <si>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</si>
  <si>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</si>
  <si>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</si>
  <si>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</si>
  <si>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</si>
  <si>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</si>
  <si>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</si>
  <si>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</si>
  <si>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</si>
  <si>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</si>
  <si>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</si>
  <si>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</si>
  <si>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</si>
  <si>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</si>
  <si>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</si>
  <si>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</si>
  <si>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</si>
  <si>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</si>
  <si>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</si>
  <si>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</si>
  <si>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</si>
  <si>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</si>
  <si>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</si>
  <si>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</si>
  <si>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</si>
  <si>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</si>
  <si>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</si>
  <si>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</si>
  <si>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</si>
  <si>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</si>
  <si>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</si>
  <si>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</si>
  <si>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</si>
  <si>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</si>
  <si>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</si>
  <si>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</si>
  <si>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</si>
  <si>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</si>
  <si>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</si>
  <si>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</si>
  <si>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</si>
  <si>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</si>
  <si>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</si>
  <si>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</si>
  <si>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</si>
  <si>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</si>
  <si>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</si>
  <si>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</si>
  <si>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</si>
  <si>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</si>
  <si>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</si>
  <si>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</si>
  <si>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</si>
  <si>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</si>
  <si>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</si>
  <si>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</si>
  <si>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</si>
  <si>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</si>
  <si>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</si>
  <si>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</si>
  <si>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</si>
  <si>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</si>
  <si>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</si>
  <si>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</si>
  <si>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</si>
  <si>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</si>
  <si>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</si>
  <si>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</si>
  <si>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</si>
  <si>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</si>
  <si>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</si>
  <si>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</si>
  <si>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</si>
  <si>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</si>
  <si>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</si>
  <si>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</si>
  <si>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</si>
  <si>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</si>
  <si>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</si>
  <si>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</si>
  <si>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</si>
  <si>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</si>
  <si>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</si>
  <si>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</si>
  <si>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</si>
  <si>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</si>
  <si>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</si>
  <si>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</si>
  <si>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</si>
  <si>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</si>
  <si>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</si>
  <si>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</si>
  <si>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</si>
  <si>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</si>
  <si>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</si>
  <si>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</si>
  <si>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</si>
  <si>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</si>
  <si>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</si>
  <si>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</si>
  <si>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</si>
  <si>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</si>
  <si>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</si>
  <si>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</si>
  <si>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</si>
  <si>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</si>
  <si>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</si>
  <si>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</si>
  <si>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</si>
  <si>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</si>
  <si>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</si>
  <si>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</si>
  <si>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</si>
  <si>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</si>
  <si>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</si>
  <si>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</si>
  <si>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</si>
  <si>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</si>
  <si>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</si>
  <si>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</si>
  <si>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</si>
  <si>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</si>
  <si>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</si>
  <si>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</si>
  <si>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</si>
  <si>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</si>
  <si>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</si>
  <si>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</si>
  <si>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</si>
  <si>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</si>
  <si>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</si>
  <si>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</si>
  <si>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</si>
  <si>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</si>
  <si>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</si>
  <si>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</si>
  <si>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</si>
  <si>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</si>
  <si>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</si>
  <si>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</si>
  <si>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</si>
  <si>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</si>
  <si>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</si>
  <si>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</si>
  <si>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</si>
  <si>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</si>
  <si>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</si>
  <si>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</si>
  <si>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</si>
  <si>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</si>
  <si>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</si>
  <si>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</si>
  <si>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</si>
  <si>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</si>
  <si>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</si>
  <si>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</si>
  <si>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</si>
  <si>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</si>
  <si>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</si>
  <si>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</si>
  <si>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</si>
  <si>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</si>
  <si>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</si>
  <si>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</si>
  <si>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</si>
  <si>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</si>
  <si>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</si>
  <si>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</si>
  <si>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</si>
  <si>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</si>
  <si>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</si>
  <si>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</si>
  <si>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</si>
  <si>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</si>
  <si>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</si>
  <si>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</si>
  <si>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</si>
  <si>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</si>
  <si>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</si>
  <si>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</si>
  <si>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</si>
  <si>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</si>
  <si>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</si>
  <si>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</si>
  <si>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</si>
  <si>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</si>
  <si>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</si>
  <si>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</si>
  <si>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</si>
  <si>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</si>
  <si>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</si>
  <si>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</si>
  <si>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</si>
  <si>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</si>
  <si>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</si>
  <si>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</si>
  <si>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</si>
  <si>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</si>
  <si>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</si>
  <si>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</si>
  <si>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</si>
  <si>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</si>
  <si>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</si>
  <si>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</si>
  <si>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</si>
  <si>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</si>
  <si>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</si>
  <si>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</si>
  <si>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</si>
  <si>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</si>
  <si>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</si>
  <si>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</si>
  <si>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</si>
  <si>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</si>
  <si>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</si>
  <si>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</si>
  <si>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</si>
  <si>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</si>
  <si>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</si>
  <si>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</si>
  <si>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</si>
  <si>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</si>
  <si>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</si>
  <si>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</si>
  <si>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</si>
  <si>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</si>
  <si>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</si>
  <si>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</si>
  <si>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</si>
  <si>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</si>
  <si>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</si>
  <si>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</si>
  <si>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</si>
  <si>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</si>
  <si>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</si>
  <si>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</si>
  <si>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</si>
  <si>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</si>
  <si>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</si>
  <si>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</si>
  <si>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</si>
  <si>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</si>
  <si>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</si>
  <si>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</si>
  <si>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</si>
  <si>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</si>
  <si>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</si>
  <si>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</si>
  <si>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</si>
  <si>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</si>
  <si>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</si>
  <si>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</si>
  <si>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</si>
  <si>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</si>
  <si>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</si>
  <si>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</si>
  <si>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</si>
  <si>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</si>
  <si>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</si>
  <si>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</si>
  <si>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</si>
  <si>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</si>
  <si>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</si>
  <si>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</si>
  <si>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</si>
  <si>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</si>
  <si>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</si>
  <si>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</si>
  <si>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</si>
  <si>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</si>
  <si>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</si>
  <si>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</si>
  <si>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</si>
  <si>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</si>
  <si>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</si>
  <si>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</si>
  <si>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</si>
  <si>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</si>
  <si>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</si>
  <si>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</si>
  <si>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</si>
  <si>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</si>
  <si>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</si>
  <si>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</si>
  <si>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</si>
  <si>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</si>
  <si>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</si>
  <si>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</si>
  <si>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</si>
  <si>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</si>
  <si>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</si>
  <si>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</si>
  <si>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</si>
  <si>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</si>
  <si>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</si>
  <si>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</si>
  <si>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</si>
  <si>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</si>
  <si>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</si>
  <si>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</si>
  <si>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</si>
  <si>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</si>
  <si>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</si>
  <si>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</si>
  <si>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</si>
  <si>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</si>
  <si>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</si>
  <si>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</si>
  <si>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</si>
  <si>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</si>
  <si>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</si>
  <si>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</si>
  <si>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</si>
  <si>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</si>
  <si>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</si>
  <si>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</si>
  <si>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</si>
  <si>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</si>
  <si>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</si>
  <si>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</si>
  <si>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</si>
  <si>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</si>
  <si>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</si>
  <si>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</si>
  <si>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</si>
  <si>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</si>
  <si>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</si>
  <si>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</si>
  <si>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</si>
  <si>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</si>
  <si>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</si>
  <si>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</si>
  <si>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</si>
  <si>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</si>
  <si>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</si>
  <si>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</si>
  <si>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</si>
  <si>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</si>
  <si>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</si>
  <si>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</si>
  <si>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</si>
  <si>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</si>
  <si>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</si>
  <si>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</si>
  <si>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</si>
  <si>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</si>
  <si>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</si>
  <si>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</si>
  <si>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</si>
  <si>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</si>
  <si>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</si>
  <si>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</si>
  <si>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</si>
  <si>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</si>
  <si>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</si>
  <si>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</si>
  <si>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</si>
  <si>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</si>
  <si>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</si>
  <si>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</si>
  <si>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</si>
  <si>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</si>
  <si>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</si>
  <si>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</si>
  <si>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</si>
  <si>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</si>
  <si>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</si>
  <si>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</si>
  <si>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</si>
  <si>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</si>
  <si>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</si>
  <si>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</si>
  <si>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</si>
  <si>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</si>
  <si>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</si>
  <si>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</si>
  <si>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</si>
  <si>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</si>
  <si>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</si>
  <si>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</si>
  <si>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</si>
  <si>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</si>
  <si>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</si>
  <si>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</si>
  <si>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</si>
  <si>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</si>
  <si>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</si>
  <si>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</si>
  <si>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</si>
  <si>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</si>
  <si>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</si>
  <si>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</si>
  <si>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</si>
  <si>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</si>
  <si>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</si>
  <si>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</si>
  <si>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</si>
  <si>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</si>
  <si>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</si>
  <si>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</si>
  <si>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</si>
  <si>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</si>
  <si>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</si>
  <si>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</si>
  <si>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</si>
  <si>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</si>
  <si>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</si>
  <si>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</si>
  <si>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</si>
  <si>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</si>
  <si>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</si>
  <si>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</si>
  <si>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</si>
  <si>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</si>
  <si>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</si>
  <si>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</si>
  <si>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</si>
  <si>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</si>
  <si>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</si>
  <si>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</si>
  <si>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</si>
  <si>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</si>
  <si>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</si>
  <si>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</si>
  <si>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</si>
  <si>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</si>
  <si>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</si>
  <si>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</si>
  <si>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</si>
  <si>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</si>
  <si>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</si>
  <si>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</si>
  <si>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</si>
  <si>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</si>
  <si>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</si>
  <si>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</si>
  <si>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</si>
  <si>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</si>
  <si>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</si>
  <si>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</si>
  <si>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</si>
  <si>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</si>
  <si>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</si>
  <si>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</si>
  <si>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</si>
  <si>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</si>
  <si>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</si>
  <si>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</si>
  <si>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</si>
  <si>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</si>
  <si>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</si>
  <si>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</si>
  <si>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</si>
  <si>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</si>
  <si>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</si>
  <si>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</si>
  <si>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</si>
  <si>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</si>
  <si>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</si>
  <si>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</si>
  <si>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</si>
  <si>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</si>
  <si>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</si>
  <si>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</si>
  <si>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</si>
  <si>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</si>
  <si>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</si>
  <si>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</si>
  <si>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</si>
  <si>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</si>
  <si>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</si>
  <si>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</si>
  <si>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</si>
  <si>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</si>
  <si>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</si>
  <si>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</si>
  <si>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</si>
  <si>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</si>
  <si>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</si>
  <si>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</si>
  <si>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</si>
  <si>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</si>
  <si>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</si>
  <si>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</si>
  <si>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</si>
  <si>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</si>
  <si>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</si>
  <si>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</si>
  <si>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</si>
  <si>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</si>
  <si>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</si>
  <si>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</si>
  <si>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</si>
  <si>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</si>
  <si>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</si>
  <si>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</si>
  <si>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</si>
  <si>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</si>
  <si>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</si>
  <si>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</si>
  <si>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</si>
  <si>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</si>
  <si>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</si>
  <si>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</si>
  <si>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</si>
  <si>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</si>
  <si>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</si>
  <si>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</si>
  <si>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</si>
  <si>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</si>
  <si>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</si>
  <si>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</si>
  <si>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</si>
  <si>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</si>
  <si>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</si>
  <si>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</si>
  <si>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</si>
  <si>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</si>
  <si>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</si>
  <si>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</si>
  <si>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</si>
  <si>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</si>
  <si>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</si>
  <si>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</si>
  <si>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</si>
  <si>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</si>
  <si>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</si>
  <si>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</si>
  <si>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</si>
  <si>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</si>
  <si>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</si>
  <si>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</si>
  <si>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</si>
  <si>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</si>
  <si>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</si>
  <si>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</si>
  <si>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</si>
  <si>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</si>
  <si>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</si>
  <si>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</si>
  <si>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</si>
  <si>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</si>
  <si>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</si>
  <si>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</si>
  <si>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</si>
  <si>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</si>
  <si>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</si>
  <si>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</si>
  <si>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</si>
  <si>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</si>
  <si>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</si>
  <si>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</si>
  <si>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</si>
  <si>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</si>
  <si>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</si>
  <si>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</si>
  <si>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</si>
  <si>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</si>
  <si>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</si>
  <si>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</si>
  <si>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</si>
  <si>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</si>
  <si>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</si>
  <si>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</si>
  <si>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</si>
  <si>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</si>
  <si>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</si>
  <si>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</si>
  <si>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</si>
  <si>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</si>
  <si>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</si>
  <si>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</si>
  <si>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</si>
  <si>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</si>
  <si>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</si>
  <si>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</si>
  <si>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</si>
  <si>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</si>
  <si>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</si>
  <si>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</si>
  <si>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</si>
  <si>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</si>
  <si>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</si>
  <si>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</si>
  <si>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</si>
  <si>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</si>
  <si>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</si>
  <si>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</si>
  <si>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</si>
  <si>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</si>
  <si>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</si>
  <si>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</si>
  <si>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</si>
  <si>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</si>
  <si>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</si>
  <si>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</si>
  <si>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</si>
  <si>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</si>
  <si>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</si>
  <si>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</si>
  <si>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</si>
  <si>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</si>
  <si>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</si>
  <si>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</si>
  <si>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</si>
  <si>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</si>
  <si>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</si>
  <si>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</si>
  <si>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</si>
  <si>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</si>
  <si>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</si>
  <si>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</si>
  <si>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</si>
  <si>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</si>
  <si>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</si>
  <si>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</si>
  <si>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</si>
  <si>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</si>
  <si>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</si>
  <si>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</si>
  <si>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</si>
  <si>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</si>
  <si>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</si>
  <si>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</si>
  <si>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</si>
  <si>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</si>
  <si>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</si>
  <si>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</si>
  <si>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</si>
  <si>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</si>
  <si>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</si>
  <si>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</si>
  <si>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</si>
  <si>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</si>
  <si>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</si>
  <si>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</si>
  <si>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</si>
  <si>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</si>
  <si>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</si>
  <si>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</si>
  <si>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</si>
  <si>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</si>
  <si>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</si>
  <si>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</si>
  <si>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</si>
  <si>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</si>
  <si>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</si>
  <si>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</si>
  <si>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</si>
  <si>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</si>
  <si>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</si>
  <si>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</si>
  <si>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</si>
  <si>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</si>
  <si>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</si>
  <si>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</si>
  <si>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</si>
  <si>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</si>
  <si>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</si>
  <si>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</si>
  <si>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</si>
  <si>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</si>
  <si>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</si>
  <si>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</si>
  <si>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</si>
  <si>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</si>
  <si>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</si>
  <si>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</si>
  <si>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</si>
  <si>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</si>
  <si>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</si>
  <si>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</si>
  <si>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</si>
  <si>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</si>
  <si>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</si>
  <si>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</si>
  <si>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</si>
  <si>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</si>
  <si>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</si>
  <si>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</si>
  <si>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</si>
  <si>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</si>
  <si>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</si>
  <si>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</si>
  <si>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</si>
  <si>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</si>
  <si>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</si>
  <si>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</si>
  <si>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</si>
  <si>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</si>
  <si>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</si>
  <si>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</si>
  <si>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</si>
  <si>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</si>
  <si>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</si>
  <si>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</si>
  <si>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</si>
  <si>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</si>
  <si>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</si>
  <si>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</si>
  <si>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</si>
  <si>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</si>
  <si>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</si>
  <si>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</si>
  <si>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</si>
  <si>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</si>
  <si>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</si>
  <si>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</si>
  <si>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</si>
  <si>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</si>
  <si>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</si>
  <si>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</si>
  <si>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</si>
  <si>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</si>
  <si>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</si>
  <si>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</si>
  <si>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</si>
  <si>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</si>
  <si>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</si>
  <si>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</si>
  <si>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</si>
  <si>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</si>
  <si>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</si>
  <si>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</si>
  <si>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</si>
  <si>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</si>
  <si>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</si>
  <si>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</si>
  <si>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</si>
  <si>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</si>
  <si>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</si>
  <si>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</si>
  <si>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</si>
  <si>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</si>
  <si>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</si>
  <si>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</si>
  <si>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</si>
  <si>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</si>
  <si>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</si>
  <si>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</si>
  <si>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</si>
  <si>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</si>
  <si>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</si>
  <si>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</si>
  <si>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</si>
  <si>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</si>
  <si>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</si>
  <si>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</si>
  <si>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</si>
  <si>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</si>
  <si>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</si>
  <si>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</si>
  <si>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</si>
  <si>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</si>
  <si>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</si>
  <si>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</si>
  <si>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</si>
  <si>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</si>
  <si>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</si>
  <si>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</si>
  <si>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</si>
  <si>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</si>
  <si>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</si>
  <si>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</si>
  <si>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</si>
  <si>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</si>
  <si>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</si>
  <si>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</si>
  <si>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</si>
  <si>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</si>
  <si>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</si>
  <si>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</si>
  <si>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</si>
  <si>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</si>
  <si>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</si>
  <si>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</si>
  <si>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</si>
  <si>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</si>
  <si>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</si>
  <si>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</si>
  <si>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</si>
  <si>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</si>
  <si>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</si>
  <si>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</si>
  <si>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</si>
  <si>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</si>
  <si>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</si>
  <si>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</si>
  <si>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</si>
  <si>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</si>
  <si>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</si>
  <si>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</si>
  <si>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</si>
  <si>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</si>
  <si>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</si>
  <si>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</si>
  <si>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</si>
  <si>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</si>
  <si>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</si>
  <si>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</si>
  <si>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</si>
  <si>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</si>
  <si>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</si>
  <si>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</si>
  <si>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</si>
  <si>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</si>
  <si>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</si>
  <si>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</si>
  <si>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</si>
  <si>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</si>
  <si>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</si>
  <si>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</si>
  <si>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</si>
  <si>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</si>
  <si>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</si>
  <si>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</si>
  <si>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</si>
  <si>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</si>
  <si>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</si>
  <si>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</si>
  <si>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</si>
  <si>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</si>
  <si>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</si>
  <si>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</si>
  <si>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</si>
  <si>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</si>
  <si>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</si>
  <si>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</si>
  <si>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</si>
  <si>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</si>
  <si>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</si>
  <si>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</si>
  <si>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</si>
  <si>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</si>
  <si>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</si>
  <si>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</si>
  <si>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</si>
  <si>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</si>
  <si>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</si>
  <si>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</si>
  <si>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</si>
  <si>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</si>
  <si>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</si>
  <si>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</si>
  <si>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</si>
  <si>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</si>
  <si>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</si>
  <si>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</si>
  <si>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</si>
  <si>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</si>
  <si>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</si>
  <si>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</si>
  <si>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</si>
  <si>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</si>
  <si>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</si>
  <si>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</si>
  <si>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</si>
  <si>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</si>
  <si>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</si>
  <si>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</si>
  <si>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</si>
  <si>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</si>
  <si>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</si>
  <si>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</si>
  <si>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</si>
  <si>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</si>
  <si>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</si>
  <si>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</si>
  <si>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</si>
  <si>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</si>
  <si>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</si>
  <si>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</si>
  <si>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</si>
  <si>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</si>
  <si>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</si>
  <si>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</si>
  <si>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</si>
  <si>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</si>
  <si>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</si>
  <si>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</si>
  <si>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</si>
  <si>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</si>
  <si>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</si>
  <si>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</si>
  <si>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</si>
  <si>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</si>
  <si>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</si>
  <si>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</si>
  <si>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</si>
  <si>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</si>
  <si>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</si>
  <si>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</si>
  <si>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</si>
  <si>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</si>
  <si>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</si>
  <si>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</si>
  <si>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</si>
  <si>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</si>
  <si>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</si>
  <si>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</si>
  <si>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</si>
  <si>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</si>
  <si>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</si>
  <si>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</si>
  <si>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</si>
  <si>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</si>
  <si>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</si>
  <si>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</si>
  <si>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</si>
  <si>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</si>
  <si>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</si>
  <si>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</si>
  <si>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</si>
  <si>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</si>
  <si>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</si>
  <si>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</si>
  <si>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</si>
  <si>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</si>
  <si>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</si>
  <si>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</si>
  <si>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</si>
  <si>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</si>
  <si>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</si>
  <si>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</si>
  <si>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</si>
  <si>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</si>
  <si>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</si>
  <si>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</si>
  <si>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</si>
  <si>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</si>
  <si>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</si>
  <si>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</si>
  <si>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</si>
  <si>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</si>
  <si>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</si>
  <si>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</si>
  <si>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</si>
  <si>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</si>
  <si>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</si>
  <si>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</si>
  <si>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</si>
  <si>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</si>
  <si>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</si>
  <si>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</si>
  <si>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</si>
  <si>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</si>
  <si>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</si>
  <si>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</si>
  <si>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</si>
  <si>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</si>
  <si>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</si>
  <si>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</si>
  <si>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</si>
  <si>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</si>
  <si>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</si>
  <si>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</si>
  <si>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</si>
  <si>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</si>
  <si>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</si>
  <si>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</si>
  <si>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</si>
  <si>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</si>
  <si>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</si>
  <si>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</si>
  <si>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</si>
  <si>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</si>
  <si>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</si>
  <si>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</si>
  <si>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</si>
  <si>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</si>
  <si>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</si>
  <si>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</si>
  <si>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</si>
  <si>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</si>
  <si>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</si>
  <si>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</si>
  <si>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</si>
  <si>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</si>
  <si>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</si>
  <si>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</si>
  <si>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</si>
  <si>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</si>
  <si>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</si>
  <si>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</si>
  <si>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</si>
  <si>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</si>
  <si>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</si>
  <si>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</si>
  <si>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</si>
  <si>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</si>
  <si>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</si>
  <si>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</si>
  <si>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</si>
  <si>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</si>
  <si>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</si>
  <si>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</si>
  <si>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</si>
  <si>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</si>
  <si>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</si>
  <si>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</si>
  <si>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</si>
  <si>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</si>
  <si>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</si>
  <si>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</si>
  <si>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</si>
  <si>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</si>
  <si>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</si>
  <si>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</si>
  <si>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</si>
  <si>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</si>
  <si>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</si>
  <si>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</si>
  <si>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</si>
  <si>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</si>
  <si>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</si>
  <si>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</si>
  <si>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</si>
  <si>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</si>
  <si>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</si>
  <si>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</si>
  <si>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</si>
  <si>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</si>
  <si>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</si>
  <si>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</si>
  <si>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</si>
  <si>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</si>
  <si>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</si>
  <si>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</si>
  <si>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</si>
  <si>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</si>
  <si>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</si>
  <si>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</si>
  <si>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</si>
  <si>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</si>
  <si>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</si>
  <si>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</si>
  <si>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</si>
  <si>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</si>
  <si>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</si>
  <si>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</si>
  <si>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</si>
  <si>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</si>
  <si>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</si>
  <si>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</si>
  <si>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</si>
  <si>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</si>
  <si>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</si>
  <si>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</si>
  <si>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</si>
  <si>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</si>
  <si>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</si>
  <si>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</si>
  <si>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</si>
  <si>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</si>
  <si>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</si>
  <si>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</si>
  <si>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</si>
  <si>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</si>
  <si>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</si>
  <si>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</si>
  <si>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</si>
  <si>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</si>
  <si>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</si>
  <si>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</si>
  <si>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</si>
  <si>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</si>
  <si>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</si>
  <si>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</si>
  <si>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</si>
  <si>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</si>
  <si>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</si>
  <si>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</si>
  <si>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</si>
  <si>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</si>
  <si>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</si>
  <si>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</si>
  <si>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</si>
  <si>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</si>
  <si>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</si>
  <si>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</si>
  <si>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</si>
  <si>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</si>
  <si>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</si>
  <si>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</si>
  <si>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</si>
  <si>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</si>
  <si>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</si>
  <si>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</si>
  <si>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</si>
  <si>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</si>
  <si>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</si>
  <si>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</si>
  <si>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</si>
  <si>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</si>
  <si>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</si>
  <si>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</si>
  <si>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</si>
  <si>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</si>
  <si>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</si>
  <si>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</si>
  <si>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</si>
  <si>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</si>
  <si>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</si>
  <si>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</si>
  <si>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</si>
  <si>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</si>
  <si>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</si>
  <si>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</si>
  <si>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</si>
  <si>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</si>
  <si>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</si>
  <si>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</si>
  <si>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</si>
  <si>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</si>
  <si>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</si>
  <si>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</si>
  <si>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</si>
  <si>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</si>
  <si>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</si>
  <si>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</si>
  <si>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</si>
  <si>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</si>
  <si>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</si>
  <si>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</si>
  <si>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</si>
  <si>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</si>
  <si>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</si>
  <si>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</si>
  <si>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</si>
  <si>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</si>
  <si>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</si>
  <si>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</si>
  <si>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</si>
  <si>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</si>
  <si>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</si>
  <si>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</si>
  <si>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</si>
  <si>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</si>
  <si>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</si>
  <si>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</si>
  <si>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</si>
  <si>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</si>
  <si>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</si>
  <si>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</si>
  <si>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</si>
  <si>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</si>
  <si>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</si>
  <si>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</si>
  <si>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</si>
  <si>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</si>
  <si>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</si>
  <si>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</si>
  <si>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</si>
  <si>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</si>
  <si>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</si>
  <si>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</si>
  <si>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</si>
  <si>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</si>
  <si>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</si>
  <si>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</si>
  <si>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</si>
  <si>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</si>
  <si>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</si>
  <si>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</si>
  <si>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</si>
  <si>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</si>
  <si>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</si>
  <si>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</si>
  <si>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</si>
  <si>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</si>
  <si>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</si>
  <si>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</si>
  <si>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</si>
  <si>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</si>
  <si>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</si>
  <si>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</si>
  <si>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</si>
  <si>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</si>
  <si>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</si>
  <si>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</si>
  <si>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</si>
  <si>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</si>
  <si>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</si>
  <si>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</si>
  <si>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</si>
  <si>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</si>
  <si>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</si>
  <si>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</si>
  <si>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</si>
  <si>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</si>
  <si>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</si>
  <si>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</si>
  <si>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</si>
  <si>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</si>
  <si>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</si>
  <si>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</si>
  <si>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</si>
  <si>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</si>
  <si>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</si>
  <si>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</si>
  <si>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</si>
  <si>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</si>
  <si>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</si>
  <si>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</si>
  <si>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</si>
  <si>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</si>
  <si>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</si>
  <si>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</si>
  <si>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</si>
  <si>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</si>
  <si>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</si>
  <si>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</si>
  <si>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</si>
  <si>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</si>
  <si>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</si>
  <si>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</si>
  <si>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</si>
  <si>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</si>
  <si>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</si>
  <si>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</si>
  <si>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</si>
  <si>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</si>
  <si>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</si>
  <si>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</si>
  <si>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</si>
  <si>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</si>
  <si>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</si>
  <si>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</si>
  <si>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</si>
  <si>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</si>
  <si>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</si>
  <si>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</si>
  <si>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</si>
  <si>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</si>
  <si>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</si>
  <si>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</si>
  <si>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</si>
  <si>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</si>
  <si>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</si>
  <si>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</si>
  <si>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</si>
  <si>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</si>
  <si>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</si>
  <si>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</si>
  <si>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</si>
  <si>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</si>
  <si>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</si>
  <si>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</si>
  <si>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</si>
  <si>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</si>
  <si>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</si>
  <si>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</si>
  <si>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</si>
  <si>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</si>
  <si>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</si>
  <si>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</si>
  <si>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</si>
  <si>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</si>
  <si>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</si>
  <si>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</si>
  <si>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</si>
  <si>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</si>
  <si>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</si>
  <si>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</si>
  <si>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</si>
  <si>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</si>
  <si>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</si>
  <si>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</si>
  <si>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</si>
  <si>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</si>
  <si>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</si>
  <si>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</si>
  <si>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</si>
  <si>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</si>
  <si>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</si>
  <si>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</si>
  <si>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</si>
  <si>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</si>
  <si>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</si>
  <si>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</si>
  <si>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</si>
  <si>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</si>
  <si>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</si>
  <si>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</si>
  <si>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</si>
  <si>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</si>
  <si>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</si>
  <si>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</si>
  <si>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</si>
  <si>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</si>
  <si>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</si>
  <si>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</si>
  <si>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</si>
  <si>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</si>
  <si>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</si>
  <si>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</si>
  <si>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</si>
  <si>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</si>
  <si>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</si>
  <si>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</si>
  <si>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</si>
  <si>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</si>
  <si>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</si>
  <si>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</si>
  <si>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</si>
  <si>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</si>
  <si>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</si>
  <si>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</si>
  <si>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</si>
  <si>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</si>
  <si>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</si>
  <si>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</si>
  <si>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</si>
  <si>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</si>
  <si>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</si>
  <si>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</si>
  <si>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</si>
  <si>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</si>
  <si>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</si>
  <si>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</si>
  <si>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</si>
  <si>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</si>
  <si>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</si>
  <si>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</si>
  <si>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</si>
  <si>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</si>
  <si>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</si>
  <si>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</si>
  <si>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</si>
  <si>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</si>
  <si>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</si>
  <si>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</si>
  <si>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</si>
  <si>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</si>
  <si>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</si>
  <si>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</si>
  <si>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</si>
  <si>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</si>
  <si>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</si>
  <si>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</si>
  <si>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</si>
  <si>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</si>
  <si>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</si>
  <si>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</si>
  <si>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</si>
  <si>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</si>
  <si>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</si>
  <si>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</si>
  <si>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</si>
  <si>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</si>
  <si>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</si>
  <si>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</si>
  <si>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</si>
  <si>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</si>
  <si>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</si>
  <si>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</si>
  <si>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</si>
  <si>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</si>
  <si>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</si>
  <si>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</si>
  <si>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</si>
  <si>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</si>
  <si>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</si>
  <si>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</si>
  <si>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</si>
  <si>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</si>
  <si>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</si>
  <si>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</si>
  <si>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</si>
  <si>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</si>
  <si>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</si>
  <si>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</si>
  <si>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</si>
  <si>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</si>
  <si>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</si>
  <si>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</si>
  <si>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</si>
  <si>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</si>
  <si>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</si>
  <si>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</si>
  <si>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</si>
  <si>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</si>
  <si>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</si>
  <si>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</si>
  <si>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</si>
  <si>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</si>
  <si>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</si>
  <si>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</si>
  <si>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</si>
  <si>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</si>
  <si>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</si>
  <si>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</si>
  <si>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</si>
  <si>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</si>
  <si>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</si>
  <si>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</si>
  <si>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</si>
  <si>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</si>
  <si>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</si>
  <si>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</si>
  <si>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</si>
  <si>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</si>
  <si>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</si>
  <si>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</si>
  <si>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</si>
  <si>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</si>
  <si>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</si>
  <si>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</si>
  <si>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</si>
  <si>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</si>
  <si>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</si>
  <si>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</si>
  <si>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</si>
  <si>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</si>
  <si>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</si>
  <si>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</si>
  <si>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</si>
  <si>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</si>
  <si>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</si>
  <si>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</si>
  <si>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</si>
  <si>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</si>
  <si>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</si>
  <si>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</si>
  <si>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</si>
  <si>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</si>
  <si>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</si>
  <si>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</si>
  <si>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</si>
  <si>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</si>
  <si>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</si>
  <si>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</si>
  <si>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</si>
  <si>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</si>
  <si>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</si>
  <si>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</si>
  <si>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</si>
  <si>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</si>
  <si>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</si>
  <si>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</si>
  <si>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</si>
  <si>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</si>
  <si>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</si>
  <si>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</si>
  <si>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</si>
  <si>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</si>
  <si>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</si>
  <si>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</si>
  <si>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</si>
  <si>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</si>
  <si>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</si>
  <si>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</si>
  <si>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</si>
  <si>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</si>
  <si>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</si>
  <si>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</si>
  <si>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</si>
  <si>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</si>
  <si>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</si>
  <si>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</si>
  <si>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</si>
  <si>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</si>
  <si>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</si>
  <si>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</si>
  <si>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</si>
  <si>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</si>
  <si>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</si>
  <si>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</si>
  <si>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</si>
  <si>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</si>
  <si>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</si>
  <si>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</si>
  <si>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</si>
  <si>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</si>
  <si>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</si>
  <si>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</si>
  <si>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</si>
  <si>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</si>
  <si>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</si>
  <si>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</si>
  <si>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</si>
  <si>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</si>
  <si>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</si>
  <si>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</si>
  <si>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</si>
  <si>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</si>
  <si>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</si>
  <si>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</si>
  <si>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</si>
  <si>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</si>
  <si>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</si>
  <si>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</si>
  <si>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</si>
  <si>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</si>
  <si>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</si>
  <si>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</si>
  <si>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</si>
  <si>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</si>
  <si>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</si>
  <si>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</si>
  <si>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</si>
  <si>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</si>
  <si>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</si>
  <si>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</si>
  <si>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</si>
  <si>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</si>
  <si>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</si>
  <si>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</si>
  <si>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</si>
  <si>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</si>
  <si>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</si>
  <si>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</si>
  <si>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</si>
  <si>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</si>
  <si>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</si>
  <si>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</si>
  <si>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</si>
  <si>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</si>
  <si>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</si>
  <si>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</si>
  <si>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</si>
  <si>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</si>
  <si>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</si>
  <si>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</si>
  <si>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</si>
  <si>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</si>
  <si>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</si>
  <si>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</si>
  <si>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</si>
  <si>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</si>
  <si>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</si>
  <si>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</si>
  <si>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</si>
  <si>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</si>
  <si>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</si>
  <si>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</si>
  <si>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</si>
  <si>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</si>
  <si>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</si>
  <si>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</si>
  <si>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</si>
  <si>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</si>
  <si>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</si>
  <si>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</si>
  <si>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</si>
  <si>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</si>
  <si>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</si>
  <si>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</si>
  <si>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</si>
  <si>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</si>
  <si>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</si>
  <si>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</si>
  <si>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</si>
  <si>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</si>
  <si>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</si>
  <si>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</si>
  <si>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</si>
  <si>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</si>
  <si>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</si>
  <si>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</si>
  <si>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</si>
  <si>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</si>
  <si>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</si>
  <si>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</si>
  <si>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</si>
  <si>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</si>
  <si>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</si>
  <si>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</si>
  <si>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</si>
  <si>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</si>
  <si>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</si>
  <si>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</si>
  <si>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</si>
  <si>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</si>
  <si>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</si>
  <si>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</si>
  <si>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</si>
  <si>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</si>
  <si>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</si>
  <si>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</si>
  <si>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</si>
  <si>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</si>
  <si>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</si>
  <si>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</si>
  <si>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</si>
  <si>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</si>
  <si>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</si>
  <si>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</si>
  <si>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</si>
  <si>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</si>
  <si>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</si>
  <si>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</si>
  <si>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</si>
  <si>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</si>
  <si>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</si>
  <si>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</si>
  <si>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</si>
  <si>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</si>
  <si>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</si>
  <si>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</si>
  <si>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</si>
  <si>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</si>
  <si>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</si>
  <si>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</si>
  <si>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</si>
  <si>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</si>
  <si>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</si>
  <si>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</si>
  <si>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</si>
  <si>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</si>
  <si>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</si>
  <si>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</si>
  <si>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</si>
  <si>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</si>
  <si>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</si>
  <si>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</si>
  <si>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</si>
  <si>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</si>
  <si>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</si>
  <si>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</si>
  <si>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</si>
  <si>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</si>
  <si>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</si>
  <si>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</si>
  <si>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</si>
  <si>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</si>
  <si>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</si>
  <si>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</si>
  <si>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</si>
  <si>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</si>
  <si>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</si>
  <si>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</si>
  <si>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</si>
  <si>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</si>
  <si>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</si>
  <si>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</si>
  <si>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</si>
  <si>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</si>
  <si>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</si>
  <si>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</si>
  <si>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</si>
  <si>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</si>
  <si>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</si>
  <si>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</si>
  <si>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</si>
  <si>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</si>
  <si>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</si>
  <si>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</si>
  <si>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</si>
  <si>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</si>
  <si>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</si>
  <si>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</si>
  <si>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</si>
  <si>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</si>
  <si>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</si>
  <si>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</si>
  <si>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</si>
  <si>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</si>
  <si>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</si>
  <si>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</si>
  <si>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</si>
  <si>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</si>
  <si>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</si>
  <si>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</si>
  <si>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</si>
  <si>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</si>
  <si>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</si>
  <si>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</si>
  <si>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</si>
  <si>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</si>
  <si>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</si>
  <si>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</si>
  <si>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</si>
  <si>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</si>
  <si>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</si>
  <si>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</si>
  <si>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</si>
  <si>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</si>
  <si>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</si>
  <si>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</si>
  <si>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</si>
  <si>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</si>
  <si>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</si>
  <si>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</si>
  <si>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</si>
  <si>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</si>
  <si>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</si>
  <si>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</si>
  <si>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</si>
  <si>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</si>
  <si>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</si>
  <si>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</si>
  <si>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</si>
  <si>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</si>
  <si>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</si>
  <si>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</si>
  <si>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</si>
  <si>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</si>
  <si>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</si>
  <si>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</si>
  <si>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</si>
  <si>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</si>
  <si>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</si>
  <si>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</si>
  <si>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</si>
  <si>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</si>
  <si>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</si>
  <si>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</si>
  <si>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</si>
  <si>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</si>
  <si>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</si>
  <si>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</si>
  <si>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</si>
  <si>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</si>
  <si>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</si>
  <si>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</si>
  <si>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</si>
  <si>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</si>
  <si>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</si>
  <si>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</si>
  <si>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</si>
  <si>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</si>
  <si>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</si>
  <si>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</si>
  <si>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</si>
  <si>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</si>
  <si>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</si>
  <si>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</si>
  <si>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</si>
  <si>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</si>
  <si>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</si>
  <si>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</si>
  <si>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</si>
  <si>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</si>
  <si>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</si>
  <si>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</si>
  <si>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</si>
  <si>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</si>
  <si>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</si>
  <si>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</si>
  <si>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</si>
  <si>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</si>
  <si>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</si>
  <si>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</si>
  <si>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</si>
  <si>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</si>
  <si>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</si>
  <si>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</si>
  <si>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</si>
  <si>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</si>
  <si>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</si>
  <si>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</si>
  <si>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</si>
  <si>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</si>
  <si>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</si>
  <si>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</si>
  <si>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</si>
  <si>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</si>
  <si>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</si>
  <si>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</si>
  <si>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</si>
  <si>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</si>
  <si>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</si>
  <si>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</si>
  <si>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</si>
  <si>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</si>
  <si>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</si>
  <si>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</si>
  <si>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</si>
  <si>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</si>
  <si>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</si>
  <si>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</si>
  <si>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</si>
  <si>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</si>
  <si>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</si>
  <si>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</si>
  <si>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</si>
  <si>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</si>
  <si>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</si>
  <si>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</si>
  <si>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</si>
  <si>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</si>
  <si>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</si>
  <si>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</si>
  <si>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</si>
  <si>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</si>
  <si>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</si>
  <si>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</si>
  <si>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</si>
  <si>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</si>
  <si>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</si>
  <si>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</si>
  <si>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</si>
  <si>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</si>
  <si>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</si>
  <si>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</si>
  <si>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</si>
  <si>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</si>
  <si>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</si>
  <si>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</si>
  <si>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</si>
  <si>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</si>
  <si>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</si>
  <si>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</si>
  <si>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</si>
  <si>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</si>
  <si>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</si>
  <si>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</si>
  <si>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</si>
  <si>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</si>
  <si>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</si>
  <si>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</si>
  <si>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</si>
  <si>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</si>
  <si>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</si>
  <si>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</si>
  <si>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</si>
  <si>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</si>
  <si>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</si>
  <si>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</si>
  <si>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</si>
  <si>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</si>
  <si>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</si>
  <si>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</si>
  <si>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</si>
  <si>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</si>
  <si>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</si>
  <si>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</si>
  <si>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</si>
  <si>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</si>
  <si>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</si>
  <si>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</si>
  <si>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</si>
  <si>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</si>
  <si>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</si>
  <si>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</si>
  <si>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</si>
  <si>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</si>
  <si>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</si>
  <si>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</si>
  <si>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</si>
  <si>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</si>
  <si>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</si>
  <si>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</si>
  <si>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</si>
  <si>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</si>
  <si>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</si>
  <si>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</si>
  <si>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</si>
  <si>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</si>
  <si>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</si>
  <si>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</si>
  <si>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</si>
  <si>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</si>
  <si>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</si>
  <si>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</si>
  <si>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</si>
  <si>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</si>
  <si>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</si>
  <si>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</si>
  <si>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</si>
  <si>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</si>
  <si>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</si>
  <si>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</si>
  <si>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</si>
  <si>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</si>
  <si>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</si>
  <si>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</si>
  <si>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</si>
  <si>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</si>
  <si>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</si>
  <si>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</si>
  <si>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</si>
  <si>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</si>
  <si>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</si>
  <si>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</si>
  <si>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</si>
  <si>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</si>
  <si>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</si>
  <si>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</si>
  <si>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</si>
  <si>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</si>
  <si>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</si>
  <si>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</si>
  <si>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</si>
  <si>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</si>
  <si>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</si>
  <si>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</si>
  <si>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</si>
  <si>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</si>
  <si>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</si>
  <si>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</si>
  <si>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</si>
  <si>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</si>
  <si>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</si>
  <si>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</si>
  <si>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</si>
  <si>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</si>
  <si>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</si>
  <si>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</si>
  <si>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</si>
  <si>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</si>
  <si>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</si>
  <si>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</si>
  <si>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</si>
  <si>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</si>
  <si>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</si>
  <si>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</si>
  <si>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</si>
  <si>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</si>
  <si>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</si>
  <si>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</si>
  <si>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</si>
  <si>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</si>
  <si>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</si>
  <si>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</si>
  <si>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</si>
  <si>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</si>
  <si>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</si>
  <si>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</si>
  <si>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</si>
  <si>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</si>
  <si>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</si>
  <si>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</si>
  <si>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</si>
  <si>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</si>
  <si>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</si>
  <si>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</si>
  <si>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</si>
  <si>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</si>
  <si>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</si>
  <si>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</si>
  <si>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</si>
  <si>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</si>
  <si>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</si>
  <si>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</si>
  <si>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</si>
  <si>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</si>
  <si>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</si>
  <si>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</si>
  <si>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</si>
  <si>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</si>
  <si>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</si>
  <si>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</si>
  <si>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</si>
  <si>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</si>
  <si>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</si>
  <si>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</si>
  <si>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</si>
  <si>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</si>
  <si>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</si>
  <si>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</si>
  <si>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</si>
  <si>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</si>
  <si>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</si>
  <si>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</si>
  <si>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</si>
  <si>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</si>
  <si>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</si>
  <si>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</si>
  <si>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</si>
  <si>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</si>
  <si>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</si>
  <si>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</si>
  <si>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</si>
  <si>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</si>
  <si>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</si>
  <si>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</si>
  <si>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</si>
  <si>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</si>
  <si>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</si>
  <si>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</si>
  <si>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</si>
  <si>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</si>
  <si>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</si>
  <si>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</si>
  <si>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</si>
  <si>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</si>
  <si>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</si>
  <si>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</si>
  <si>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</si>
  <si>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</si>
  <si>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</si>
  <si>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</si>
  <si>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</si>
  <si>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</si>
  <si>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</si>
  <si>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</si>
  <si>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</si>
  <si>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</si>
  <si>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</si>
  <si>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</si>
  <si>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</si>
  <si>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</si>
  <si>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</si>
  <si>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</si>
  <si>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</si>
  <si>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</si>
  <si>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</si>
  <si>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</si>
  <si>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</si>
  <si>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</si>
  <si>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</si>
  <si>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</si>
  <si>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</si>
  <si>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</si>
  <si>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</si>
  <si>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</si>
  <si>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</si>
  <si>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</si>
  <si>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</si>
  <si>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</si>
  <si>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</si>
  <si>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</si>
  <si>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</si>
  <si>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</si>
  <si>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</si>
  <si>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</si>
  <si>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</si>
  <si>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</si>
  <si>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</si>
  <si>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</si>
  <si>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</si>
  <si>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</si>
  <si>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</si>
  <si>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</si>
  <si>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</si>
  <si>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</si>
  <si>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</si>
  <si>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</si>
  <si>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</si>
  <si>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</si>
  <si>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</si>
  <si>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</si>
  <si>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</si>
  <si>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</si>
  <si>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</si>
  <si>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</si>
  <si>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</si>
  <si>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</si>
  <si>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</si>
  <si>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</si>
  <si>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</si>
  <si>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</si>
  <si>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</si>
  <si>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</si>
  <si>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</si>
  <si>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</si>
  <si>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</si>
  <si>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</si>
  <si>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</si>
  <si>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</si>
  <si>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</si>
  <si>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</si>
  <si>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</si>
  <si>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</si>
  <si>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</si>
  <si>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</si>
  <si>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</si>
  <si>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</si>
  <si>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</si>
  <si>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</si>
  <si>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</si>
  <si>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</si>
  <si>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</si>
  <si>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</si>
  <si>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</si>
  <si>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</si>
  <si>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</si>
  <si>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</si>
  <si>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</si>
  <si>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</si>
  <si>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</si>
  <si>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</si>
  <si>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</si>
  <si>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</si>
  <si>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</si>
  <si>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</si>
  <si>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</si>
  <si>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</si>
  <si>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</si>
  <si>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</si>
  <si>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</si>
  <si>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</si>
  <si>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</si>
  <si>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</si>
  <si>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</si>
  <si>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</si>
  <si>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</si>
  <si>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</si>
  <si>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</si>
  <si>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</si>
  <si>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</si>
  <si>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</si>
  <si>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</si>
  <si>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</si>
  <si>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</si>
  <si>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</si>
  <si>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</si>
  <si>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</si>
  <si>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</si>
  <si>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</si>
  <si>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</si>
  <si>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</si>
  <si>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</si>
  <si>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</si>
  <si>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</si>
  <si>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</si>
  <si>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</si>
  <si>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</si>
  <si>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</si>
  <si>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</si>
  <si>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</si>
  <si>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</si>
  <si>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</si>
  <si>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</si>
  <si>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</si>
  <si>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</si>
  <si>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</si>
  <si>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</si>
  <si>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</si>
  <si>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</si>
  <si>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</si>
  <si>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</si>
  <si>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</si>
  <si>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</si>
  <si>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</si>
  <si>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</si>
  <si>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</si>
  <si>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</si>
  <si>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</si>
  <si>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</si>
  <si>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</si>
  <si>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</si>
  <si>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</si>
  <si>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</si>
  <si>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</si>
  <si>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</si>
  <si>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</si>
  <si>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</si>
  <si>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</si>
  <si>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</si>
  <si>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</si>
  <si>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</si>
  <si>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</si>
  <si>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</si>
  <si>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</si>
  <si>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</si>
  <si>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</si>
  <si>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</si>
  <si>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</si>
  <si>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</si>
  <si>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</si>
  <si>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</si>
  <si>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</si>
  <si>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</si>
  <si>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</si>
  <si>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</si>
  <si>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</si>
  <si>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</si>
  <si>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</si>
  <si>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</si>
  <si>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</si>
  <si>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</si>
  <si>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</si>
  <si>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</si>
  <si>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</si>
  <si>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</si>
  <si>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</si>
  <si>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</si>
  <si>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</si>
  <si>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</si>
  <si>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</si>
  <si>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</si>
  <si>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</si>
  <si>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</si>
  <si>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</si>
  <si>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</si>
  <si>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</si>
  <si>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</si>
  <si>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</si>
  <si>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</si>
  <si>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</si>
  <si>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</si>
  <si>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</si>
  <si>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</si>
  <si>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</si>
  <si>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</si>
  <si>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</si>
  <si>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</si>
  <si>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</si>
  <si>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</si>
  <si>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</si>
  <si>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</si>
  <si>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</si>
  <si>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</si>
  <si>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</si>
  <si>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</si>
  <si>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</si>
  <si>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</si>
  <si>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</si>
  <si>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</si>
  <si>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</si>
  <si>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</si>
  <si>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</si>
  <si>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</si>
  <si>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</si>
  <si>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</si>
  <si>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</si>
  <si>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</si>
  <si>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</si>
  <si>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</si>
  <si>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</si>
  <si>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</si>
  <si>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</si>
  <si>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</si>
  <si>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</si>
  <si>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</si>
  <si>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</si>
  <si>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</si>
  <si>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</si>
  <si>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</si>
  <si>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</si>
  <si>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</si>
  <si>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</si>
  <si>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</si>
  <si>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</si>
  <si>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</si>
  <si>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</si>
  <si>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</si>
  <si>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</si>
  <si>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</si>
  <si>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</si>
  <si>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</si>
  <si>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</si>
  <si>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</si>
  <si>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</si>
  <si>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</si>
  <si>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</si>
  <si>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</si>
  <si>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</si>
  <si>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</si>
  <si>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</si>
  <si>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</si>
  <si>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</si>
  <si>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</si>
  <si>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</si>
  <si>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</si>
  <si>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</si>
  <si>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</si>
  <si>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</si>
  <si>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</si>
  <si>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</si>
  <si>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</si>
  <si>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</si>
  <si>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</si>
  <si>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</si>
  <si>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</si>
  <si>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</si>
  <si>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</si>
  <si>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</si>
  <si>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</si>
  <si>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</si>
  <si>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</si>
  <si>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</si>
  <si>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</si>
  <si>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</si>
  <si>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</si>
  <si>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</si>
  <si>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</si>
  <si>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</si>
  <si>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</si>
  <si>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</si>
  <si>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</si>
  <si>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</si>
  <si>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</si>
  <si>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</si>
  <si>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</si>
  <si>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</si>
  <si>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</si>
  <si>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</si>
  <si>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</si>
  <si>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</si>
  <si>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</si>
  <si>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</si>
  <si>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</si>
  <si>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</si>
  <si>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</si>
  <si>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</si>
  <si>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</si>
  <si>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</si>
  <si>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</si>
  <si>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</si>
  <si>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</si>
  <si>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</si>
  <si>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</si>
  <si>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</si>
  <si>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</si>
  <si>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</si>
  <si>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</si>
  <si>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</si>
  <si>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</si>
  <si>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</si>
  <si>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</si>
  <si>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</si>
  <si>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</si>
  <si>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</si>
  <si>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</si>
  <si>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</si>
  <si>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</si>
  <si>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</si>
  <si>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</si>
  <si>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</si>
  <si>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</si>
  <si>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</si>
  <si>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</si>
  <si>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</si>
  <si>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</si>
  <si>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</si>
  <si>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</si>
  <si>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</si>
  <si>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</si>
  <si>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</si>
  <si>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</si>
  <si>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</si>
  <si>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</si>
  <si>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</si>
  <si>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</si>
  <si>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</si>
  <si>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</si>
  <si>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</si>
  <si>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</si>
  <si>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</si>
  <si>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</si>
  <si>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</si>
  <si>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</si>
  <si>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</si>
  <si>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</si>
  <si>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</si>
  <si>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</si>
  <si>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</si>
  <si>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</si>
  <si>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</si>
  <si>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</si>
  <si>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</si>
  <si>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</si>
  <si>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</si>
  <si>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</si>
  <si>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</si>
  <si>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</si>
  <si>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</si>
  <si>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</si>
  <si>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</si>
  <si>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</si>
  <si>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</si>
  <si>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</si>
  <si>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</si>
  <si>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</si>
  <si>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</si>
  <si>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</si>
  <si>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</si>
  <si>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</si>
  <si>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</si>
  <si>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</si>
  <si>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</si>
  <si>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</si>
  <si>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</si>
  <si>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</si>
  <si>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</si>
  <si>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</si>
  <si>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</si>
  <si>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</si>
  <si>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</si>
  <si>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</si>
  <si>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</si>
  <si>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</si>
  <si>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</si>
  <si>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</si>
  <si>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</si>
  <si>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</si>
  <si>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</si>
  <si>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</si>
  <si>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</si>
  <si>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</si>
  <si>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</si>
  <si>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</si>
  <si>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</si>
  <si>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</si>
  <si>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</si>
  <si>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</si>
  <si>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</si>
  <si>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</si>
  <si>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</si>
  <si>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</si>
  <si>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</si>
  <si>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</si>
  <si>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</si>
  <si>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</si>
  <si>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</si>
  <si>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</si>
  <si>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</si>
  <si>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</si>
  <si>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</si>
  <si>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</si>
  <si>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</si>
  <si>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</si>
  <si>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</si>
  <si>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</si>
  <si>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</si>
  <si>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</si>
  <si>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</si>
  <si>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</si>
  <si>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</si>
  <si>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</si>
  <si>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</si>
  <si>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</si>
  <si>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</si>
  <si>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</si>
  <si>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</si>
  <si>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</si>
  <si>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</si>
  <si>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</si>
  <si>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</si>
  <si>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</si>
  <si>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</si>
  <si>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</si>
  <si>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</si>
  <si>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</si>
  <si>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</si>
  <si>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</si>
  <si>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</si>
  <si>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</si>
  <si>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</si>
  <si>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</si>
  <si>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</si>
  <si>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</si>
  <si>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</si>
  <si>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</si>
  <si>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</si>
  <si>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</si>
  <si>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</si>
  <si>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</si>
  <si>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</si>
  <si>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</si>
  <si>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</si>
  <si>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</si>
  <si>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</si>
  <si>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</si>
  <si>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</si>
  <si>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</si>
  <si>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</si>
  <si>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</si>
  <si>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</si>
  <si>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</si>
  <si>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</si>
  <si>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</si>
  <si>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</si>
  <si>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</si>
  <si>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</si>
  <si>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</si>
  <si>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</si>
  <si>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</si>
  <si>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</si>
  <si>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</si>
  <si>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</si>
  <si>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</si>
  <si>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</si>
  <si>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</si>
  <si>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</si>
  <si>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</si>
  <si>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</si>
  <si>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</si>
  <si>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</si>
  <si>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</si>
  <si>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</si>
  <si>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</si>
  <si>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</si>
  <si>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</si>
  <si>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</si>
  <si>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</si>
  <si>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</si>
  <si>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</si>
  <si>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</si>
  <si>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</si>
  <si>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</si>
  <si>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</si>
  <si>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</si>
  <si>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</si>
  <si>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</si>
  <si>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</si>
  <si>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</si>
  <si>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</si>
  <si>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</si>
  <si>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</si>
  <si>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</si>
  <si>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</si>
  <si>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</si>
  <si>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</si>
  <si>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</si>
  <si>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</si>
  <si>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</si>
  <si>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</si>
  <si>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</si>
  <si>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</si>
  <si>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</si>
  <si>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</si>
  <si>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</si>
  <si>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</si>
  <si>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</si>
  <si>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</si>
  <si>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</si>
  <si>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</si>
  <si>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</si>
  <si>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</si>
  <si>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</si>
  <si>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</si>
  <si>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</si>
  <si>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</si>
  <si>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</si>
  <si>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</si>
  <si>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</si>
  <si>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</si>
  <si>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</si>
  <si>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</si>
  <si>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</si>
  <si>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</si>
  <si>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</si>
  <si>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</si>
  <si>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</si>
  <si>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</si>
  <si>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</si>
  <si>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</si>
  <si>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</si>
  <si>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</si>
  <si>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</si>
  <si>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</si>
  <si>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</si>
  <si>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</si>
  <si>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</si>
  <si>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</si>
  <si>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</si>
  <si>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</si>
  <si>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</si>
  <si>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</si>
  <si>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</si>
  <si>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</si>
  <si>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</si>
  <si>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</si>
  <si>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</si>
  <si>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</si>
  <si>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</si>
  <si>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</si>
  <si>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</si>
  <si>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</si>
  <si>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</si>
  <si>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</si>
  <si>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</si>
  <si>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</si>
  <si>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</si>
  <si>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</si>
  <si>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</si>
  <si>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</si>
  <si>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</si>
  <si>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</si>
  <si>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</si>
  <si>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</si>
  <si>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</si>
  <si>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</si>
  <si>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</si>
  <si>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</si>
  <si>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</si>
  <si>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</si>
  <si>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</si>
  <si>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</si>
  <si>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</si>
  <si>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</si>
  <si>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</si>
  <si>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</si>
  <si>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</si>
  <si>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</si>
  <si>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</si>
  <si>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</si>
  <si>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</si>
  <si>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</si>
  <si>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</si>
  <si>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</si>
  <si>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</si>
  <si>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</si>
  <si>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</si>
  <si>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</si>
  <si>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</si>
  <si>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</si>
  <si>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</si>
  <si>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</si>
  <si>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</si>
  <si>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</si>
  <si>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</si>
  <si>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</si>
  <si>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</si>
  <si>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</si>
  <si>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</si>
  <si>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</si>
  <si>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</si>
  <si>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</si>
  <si>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</si>
  <si>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</si>
  <si>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</si>
  <si>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</si>
  <si>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</si>
  <si>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</si>
  <si>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</si>
  <si>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</si>
  <si>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</si>
  <si>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</si>
  <si>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</si>
  <si>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</si>
  <si>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</si>
  <si>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</si>
  <si>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</si>
  <si>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</si>
  <si>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</si>
  <si>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</si>
  <si>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</si>
  <si>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</si>
  <si>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</si>
  <si>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</si>
  <si>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</si>
  <si>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</si>
  <si>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</si>
  <si>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</si>
  <si>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</si>
  <si>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</si>
  <si>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</si>
  <si>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</si>
  <si>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</si>
  <si>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</si>
  <si>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</si>
  <si>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</si>
  <si>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</si>
  <si>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</si>
  <si>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</si>
  <si>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</si>
  <si>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</si>
  <si>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</si>
  <si>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</si>
  <si>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</si>
  <si>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</si>
  <si>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</si>
  <si>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</si>
  <si>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</si>
  <si>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</si>
  <si>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</si>
  <si>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</si>
  <si>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</si>
  <si>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</si>
  <si>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</si>
  <si>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</si>
  <si>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</si>
  <si>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</si>
  <si>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</si>
  <si>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</si>
  <si>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</si>
  <si>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</si>
  <si>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</si>
  <si>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</si>
  <si>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</si>
  <si>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</si>
  <si>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</si>
  <si>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</si>
  <si>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</si>
  <si>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</si>
  <si>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</si>
  <si>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</si>
  <si>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</si>
  <si>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</si>
  <si>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</si>
  <si>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</si>
  <si>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</si>
  <si>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</si>
  <si>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</si>
  <si>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</si>
  <si>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</si>
  <si>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</si>
  <si>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</si>
  <si>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</si>
  <si>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</si>
  <si>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</si>
  <si>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</si>
  <si>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</si>
  <si>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</si>
  <si>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</si>
  <si>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</si>
  <si>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</si>
  <si>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</si>
  <si>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</si>
  <si>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</si>
  <si>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</si>
  <si>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</si>
  <si>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</si>
  <si>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</si>
  <si>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</si>
  <si>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</si>
  <si>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</si>
  <si>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</si>
  <si>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</si>
  <si>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</si>
  <si>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</si>
  <si>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</si>
  <si>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</si>
  <si>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</si>
  <si>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</si>
  <si>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</si>
  <si>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</si>
  <si>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</si>
  <si>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</si>
  <si>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</si>
  <si>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</si>
  <si>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</si>
  <si>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</si>
  <si>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</si>
  <si>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</si>
  <si>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</si>
  <si>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</si>
  <si>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</si>
  <si>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</si>
  <si>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</si>
  <si>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</si>
  <si>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</si>
  <si>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</si>
  <si>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</si>
  <si>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</si>
  <si>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</si>
  <si>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</si>
  <si>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</si>
  <si>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</si>
  <si>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</si>
  <si>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</si>
  <si>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</si>
  <si>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</si>
  <si>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</si>
  <si>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</si>
  <si>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</si>
  <si>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</si>
  <si>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</si>
  <si>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</si>
  <si>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</si>
  <si>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</si>
  <si>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</si>
  <si>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</si>
  <si>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</si>
  <si>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</si>
  <si>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</si>
  <si>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</si>
  <si>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</si>
  <si>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</si>
  <si>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</si>
  <si>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</si>
  <si>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</si>
  <si>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</si>
  <si>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</si>
  <si>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</si>
  <si>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</si>
  <si>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</si>
  <si>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</si>
  <si>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</si>
  <si>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</si>
  <si>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</si>
  <si>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</si>
  <si>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</si>
  <si>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</si>
  <si>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</si>
  <si>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</si>
  <si>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</si>
  <si>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</si>
  <si>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</si>
  <si>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</si>
  <si>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</si>
  <si>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</si>
  <si>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</si>
  <si>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</si>
  <si>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</si>
  <si>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</si>
  <si>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</si>
  <si>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</si>
  <si>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</si>
  <si>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</si>
  <si>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</si>
  <si>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</si>
  <si>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</si>
  <si>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</si>
  <si>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</si>
  <si>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</si>
  <si>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</si>
  <si>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</si>
  <si>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</si>
  <si>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</si>
  <si>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</si>
  <si>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</si>
  <si>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</si>
  <si>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</si>
  <si>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</si>
  <si>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</si>
  <si>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</si>
  <si>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</si>
  <si>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</si>
  <si>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</si>
  <si>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</si>
  <si>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</si>
  <si>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</si>
  <si>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</si>
  <si>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</si>
  <si>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</si>
  <si>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</si>
  <si>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</si>
  <si>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</si>
  <si>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</si>
  <si>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</si>
  <si>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</si>
  <si>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</si>
  <si>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</si>
  <si>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</si>
  <si>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</si>
  <si>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</si>
  <si>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</si>
  <si>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</si>
  <si>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</si>
  <si>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</si>
  <si>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</si>
  <si>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</si>
  <si>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</si>
  <si>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</si>
  <si>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</si>
  <si>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</si>
  <si>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</si>
  <si>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</si>
  <si>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</si>
  <si>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</si>
  <si>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</si>
  <si>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</si>
  <si>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</si>
  <si>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</si>
  <si>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</si>
  <si>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</si>
  <si>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</si>
  <si>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</si>
  <si>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</si>
  <si>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</si>
  <si>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</si>
  <si>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</si>
  <si>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</si>
  <si>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</si>
  <si>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</si>
  <si>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</si>
  <si>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</si>
  <si>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</si>
  <si>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</si>
  <si>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</si>
  <si>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</si>
  <si>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</si>
  <si>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</si>
  <si>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</si>
  <si>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</si>
  <si>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</si>
  <si>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</si>
  <si>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</si>
  <si>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</si>
  <si>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</si>
  <si>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</si>
  <si>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</si>
  <si>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</si>
  <si>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</si>
  <si>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</si>
  <si>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</si>
  <si>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</si>
  <si>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</si>
  <si>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</si>
  <si>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</si>
  <si>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</si>
  <si>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</si>
  <si>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</si>
  <si>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</si>
  <si>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</si>
  <si>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</si>
  <si>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</si>
  <si>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</si>
  <si>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</si>
  <si>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</si>
  <si>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</si>
  <si>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</si>
  <si>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</si>
  <si>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</si>
  <si>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</si>
  <si>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</si>
  <si>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</si>
  <si>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</si>
  <si>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</si>
  <si>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</si>
  <si>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</si>
  <si>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</si>
  <si>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</si>
  <si>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</si>
  <si>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</si>
  <si>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</si>
  <si>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</si>
  <si>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</si>
  <si>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</si>
  <si>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</si>
  <si>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</si>
  <si>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</si>
  <si>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</si>
  <si>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</si>
  <si>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</si>
  <si>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</si>
  <si>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</si>
  <si>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</si>
  <si>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</si>
  <si>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</si>
  <si>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</si>
  <si>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</si>
  <si>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</si>
  <si>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</si>
  <si>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</si>
  <si>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</si>
  <si>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</si>
  <si>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</si>
  <si>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</si>
  <si>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</si>
  <si>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</si>
  <si>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</si>
  <si>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</si>
  <si>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</si>
  <si>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</si>
  <si>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</si>
  <si>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</si>
  <si>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</si>
  <si>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</si>
  <si>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</si>
  <si>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</si>
  <si>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</si>
  <si>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</si>
  <si>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</si>
  <si>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</si>
  <si>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</si>
  <si>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</si>
  <si>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</si>
  <si>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</si>
  <si>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</si>
  <si>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</si>
  <si>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</si>
  <si>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</si>
  <si>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</si>
  <si>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</si>
  <si>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</si>
  <si>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</si>
  <si>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</si>
  <si>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</si>
  <si>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</si>
  <si>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</si>
  <si>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</si>
  <si>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</si>
  <si>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</si>
  <si>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</si>
  <si>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</si>
  <si>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</si>
  <si>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</si>
  <si>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</si>
  <si>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</si>
  <si>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</si>
  <si>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</si>
  <si>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</si>
  <si>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</si>
  <si>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</si>
  <si>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</si>
  <si>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</si>
  <si>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</si>
  <si>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</si>
  <si>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</si>
  <si>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</si>
  <si>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</si>
  <si>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</si>
  <si>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</si>
  <si>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</si>
  <si>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</si>
  <si>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</si>
  <si>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</si>
  <si>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</si>
  <si>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</si>
  <si>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</si>
  <si>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</si>
  <si>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</si>
  <si>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</si>
  <si>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</si>
  <si>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</si>
  <si>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</si>
  <si>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</si>
  <si>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</si>
  <si>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</si>
  <si>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</si>
  <si>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</si>
  <si>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</si>
  <si>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</si>
  <si>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</si>
  <si>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</si>
  <si>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</si>
  <si>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</si>
  <si>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</si>
  <si>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</si>
  <si>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</si>
  <si>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</si>
  <si>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</si>
  <si>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</si>
  <si>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</si>
  <si>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</si>
  <si>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</si>
  <si>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</si>
  <si>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</si>
  <si>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</si>
  <si>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</si>
  <si>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</si>
  <si>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</si>
  <si>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</si>
  <si>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</si>
  <si>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</si>
  <si>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</si>
  <si>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</si>
  <si>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</si>
  <si>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</si>
  <si>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</si>
  <si>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</si>
  <si>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</si>
  <si>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</si>
  <si>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</si>
  <si>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</si>
  <si>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</si>
  <si>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</si>
  <si>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</si>
  <si>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</si>
  <si>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</si>
  <si>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</si>
  <si>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</si>
  <si>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</si>
  <si>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</si>
  <si>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</si>
  <si>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</si>
  <si>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</si>
  <si>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</si>
  <si>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</si>
  <si>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</si>
  <si>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</si>
  <si>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</si>
  <si>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</si>
  <si>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</si>
  <si>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</si>
  <si>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</si>
  <si>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</si>
  <si>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</si>
  <si>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</si>
  <si>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</si>
  <si>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</si>
  <si>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</si>
  <si>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</si>
  <si>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</si>
  <si>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</si>
  <si>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</si>
  <si>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</si>
  <si>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</si>
  <si>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</si>
  <si>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</si>
  <si>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</si>
  <si>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</si>
  <si>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</si>
  <si>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</si>
  <si>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</si>
  <si>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</si>
  <si>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</si>
  <si>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</si>
  <si>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</si>
  <si>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</si>
  <si>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</si>
  <si>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</si>
  <si>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</si>
  <si>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</si>
  <si>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</si>
  <si>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</si>
  <si>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</si>
  <si>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</si>
  <si>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</si>
  <si>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</si>
  <si>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</si>
  <si>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</si>
  <si>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</si>
  <si>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</si>
  <si>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</si>
  <si>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</si>
  <si>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</si>
  <si>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</si>
  <si>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</si>
  <si>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</si>
  <si>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</si>
  <si>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</si>
  <si>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</si>
  <si>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</si>
  <si>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</si>
  <si>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</si>
  <si>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</si>
  <si>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</si>
  <si>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</si>
  <si>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</si>
  <si>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</si>
  <si>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</si>
  <si>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</si>
  <si>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</si>
  <si>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</si>
  <si>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</si>
  <si>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</si>
  <si>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</si>
  <si>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</si>
  <si>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</si>
  <si>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</si>
  <si>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</si>
  <si>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</si>
  <si>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</si>
  <si>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</si>
  <si>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</si>
  <si>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</si>
  <si>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</si>
  <si>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</si>
  <si>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</si>
  <si>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</si>
  <si>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</si>
  <si>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</si>
  <si>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</si>
  <si>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</si>
  <si>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</si>
  <si>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</si>
  <si>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</si>
  <si>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</si>
  <si>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</si>
  <si>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</si>
  <si>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</si>
  <si>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</si>
  <si>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</si>
  <si>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</si>
  <si>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</si>
  <si>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</si>
  <si>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</si>
  <si>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</si>
  <si>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</si>
  <si>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</si>
  <si>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</si>
  <si>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</si>
  <si>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</si>
  <si>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</si>
  <si>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</si>
  <si>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</si>
  <si>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</si>
  <si>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</si>
  <si>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</si>
  <si>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</si>
  <si>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</si>
  <si>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</si>
  <si>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</si>
  <si>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</si>
  <si>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</si>
  <si>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</si>
  <si>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</si>
  <si>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</si>
  <si>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</si>
  <si>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</si>
  <si>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</si>
  <si>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</si>
  <si>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</si>
  <si>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</si>
  <si>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</si>
  <si>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</si>
  <si>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</si>
  <si>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</si>
  <si>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</si>
  <si>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</si>
  <si>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</si>
  <si>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</si>
  <si>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</si>
  <si>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</si>
  <si>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</si>
  <si>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</si>
  <si>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</si>
  <si>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</si>
  <si>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</si>
  <si>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</si>
  <si>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</si>
  <si>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</si>
  <si>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</si>
  <si>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</si>
  <si>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</si>
  <si>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</si>
  <si>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</si>
  <si>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</si>
  <si>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</si>
  <si>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</si>
  <si>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</si>
  <si>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</si>
  <si>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</si>
  <si>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</si>
  <si>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</si>
  <si>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</si>
  <si>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</si>
  <si>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</si>
  <si>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</si>
  <si>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</si>
  <si>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</si>
  <si>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</si>
  <si>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</si>
  <si>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</si>
  <si>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</si>
  <si>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</si>
  <si>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</si>
  <si>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</si>
  <si>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</si>
  <si>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</si>
  <si>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</si>
  <si>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</si>
  <si>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</si>
  <si>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</si>
  <si>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</si>
  <si>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</si>
  <si>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</si>
  <si>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</si>
  <si>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</si>
  <si>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</si>
  <si>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</si>
  <si>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</si>
  <si>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</si>
  <si>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</si>
  <si>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</si>
  <si>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</si>
  <si>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</si>
  <si>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</si>
  <si>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</si>
  <si>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</si>
  <si>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</si>
  <si>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</si>
  <si>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</si>
  <si>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</si>
  <si>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</si>
  <si>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</si>
  <si>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</si>
  <si>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</si>
  <si>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</si>
  <si>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</si>
  <si>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</si>
  <si>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</si>
  <si>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</si>
  <si>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</si>
  <si>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</si>
  <si>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</si>
  <si>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</si>
  <si>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</si>
  <si>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</si>
  <si>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</si>
  <si>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</si>
  <si>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</si>
  <si>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</si>
  <si>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</si>
  <si>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</si>
  <si>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</si>
  <si>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</si>
  <si>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</si>
  <si>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</si>
  <si>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</si>
  <si>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</si>
  <si>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</si>
  <si>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</si>
  <si>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</si>
  <si>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</si>
  <si>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</si>
  <si>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</si>
  <si>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</si>
  <si>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</si>
  <si>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</si>
  <si>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</si>
  <si>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</si>
  <si>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</si>
  <si>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</si>
  <si>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</si>
  <si>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</si>
  <si>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</si>
  <si>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</si>
  <si>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</si>
  <si>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</si>
  <si>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</si>
  <si>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</si>
  <si>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</si>
  <si>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</si>
  <si>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</si>
  <si>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</si>
  <si>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</si>
  <si>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</si>
  <si>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</si>
  <si>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</si>
  <si>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</si>
  <si>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</si>
  <si>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</si>
  <si>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</si>
  <si>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</si>
  <si>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</si>
  <si>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</si>
  <si>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</si>
  <si>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</si>
  <si>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</si>
  <si>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</si>
  <si>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</si>
  <si>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</si>
  <si>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</si>
  <si>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</si>
  <si>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</si>
  <si>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</si>
  <si>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</si>
  <si>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</si>
  <si>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</si>
  <si>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</si>
  <si>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</si>
  <si>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</si>
  <si>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</si>
  <si>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</si>
  <si>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</si>
  <si>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</si>
  <si>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</si>
  <si>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</si>
  <si>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</si>
  <si>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</si>
  <si>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</si>
  <si>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</si>
  <si>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</si>
  <si>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</si>
  <si>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</si>
  <si>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</si>
  <si>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</si>
  <si>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</si>
  <si>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</si>
  <si>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</si>
  <si>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</si>
  <si>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</si>
  <si>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</si>
  <si>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</si>
  <si>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</si>
  <si>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</si>
  <si>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</si>
  <si>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</si>
  <si>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</si>
  <si>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</si>
  <si>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</si>
  <si>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</si>
  <si>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</si>
  <si>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</si>
  <si>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</si>
  <si>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</si>
  <si>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</si>
  <si>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</si>
  <si>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</si>
  <si>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</si>
  <si>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</si>
  <si>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</si>
  <si>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</si>
  <si>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</si>
  <si>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</si>
  <si>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</si>
  <si>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</si>
  <si>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</si>
  <si>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</si>
  <si>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</si>
  <si>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</si>
  <si>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</si>
  <si>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</si>
  <si>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</si>
  <si>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</si>
  <si>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</si>
  <si>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</si>
  <si>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</si>
  <si>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</si>
  <si>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</si>
  <si>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</si>
  <si>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</si>
  <si>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</si>
  <si>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</si>
  <si>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</si>
  <si>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</si>
  <si>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</si>
  <si>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</si>
  <si>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</si>
  <si>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</si>
  <si>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</si>
  <si>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</si>
  <si>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</si>
  <si>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</si>
  <si>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</si>
  <si>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</si>
  <si>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</si>
  <si>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</si>
  <si>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</si>
  <si>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</si>
  <si>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</si>
  <si>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</si>
  <si>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</si>
  <si>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</si>
  <si>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</si>
  <si>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</si>
  <si>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</si>
  <si>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</si>
  <si>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</si>
  <si>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</si>
  <si>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</si>
  <si>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</si>
  <si>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</si>
  <si>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</si>
  <si>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</si>
  <si>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</si>
  <si>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</si>
  <si>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</si>
  <si>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</si>
  <si>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</si>
  <si>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</si>
  <si>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</si>
  <si>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</si>
  <si>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</si>
  <si>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</si>
  <si>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</si>
  <si>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</si>
  <si>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</si>
  <si>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</si>
  <si>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</si>
  <si>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</si>
  <si>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</si>
  <si>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</si>
  <si>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</si>
  <si>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</si>
  <si>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</si>
  <si>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</si>
  <si>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</si>
  <si>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</si>
  <si>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</si>
  <si>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</si>
  <si>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</si>
  <si>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</si>
  <si>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</si>
  <si>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</si>
  <si>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</si>
  <si>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</si>
  <si>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</si>
  <si>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</si>
  <si>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</si>
  <si>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</si>
  <si>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</si>
  <si>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</si>
  <si>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</si>
  <si>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</si>
  <si>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</si>
  <si>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</si>
  <si>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</si>
  <si>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</si>
  <si>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</si>
  <si>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</si>
  <si>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</si>
  <si>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</si>
  <si>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</si>
  <si>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</si>
  <si>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</si>
  <si>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</si>
  <si>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</si>
  <si>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</si>
  <si>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</si>
  <si>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</si>
  <si>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</si>
  <si>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</si>
  <si>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</si>
  <si>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</si>
  <si>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</si>
  <si>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</si>
  <si>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</si>
  <si>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</si>
  <si>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</si>
  <si>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</si>
  <si>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</si>
  <si>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</si>
  <si>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</si>
  <si>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</si>
  <si>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</si>
  <si>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</si>
  <si>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</si>
  <si>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</si>
  <si>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</si>
  <si>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</si>
  <si>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</si>
  <si>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</si>
  <si>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</si>
  <si>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</si>
  <si>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</si>
  <si>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</si>
  <si>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</si>
  <si>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</si>
  <si>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</si>
  <si>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</si>
  <si>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</si>
  <si>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</si>
  <si>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</si>
  <si>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</si>
  <si>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</si>
  <si>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</si>
  <si>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</si>
  <si>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</si>
  <si>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</si>
  <si>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</si>
  <si>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</si>
  <si>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</si>
  <si>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</si>
  <si>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</si>
  <si>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</si>
  <si>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</si>
  <si>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</si>
  <si>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</si>
  <si>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</si>
  <si>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</si>
  <si>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</si>
  <si>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</si>
  <si>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</si>
  <si>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</si>
  <si>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</si>
  <si>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</si>
  <si>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</si>
  <si>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</si>
  <si>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</si>
  <si>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</si>
  <si>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</si>
  <si>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</si>
  <si>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</si>
  <si>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</si>
  <si>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</si>
  <si>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</si>
  <si>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</si>
  <si>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</si>
  <si>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</si>
  <si>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</si>
  <si>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</si>
  <si>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</si>
  <si>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</si>
  <si>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</si>
  <si>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</si>
  <si>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</si>
  <si>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</si>
  <si>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</si>
  <si>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</si>
  <si>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</si>
  <si>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</si>
  <si>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</si>
  <si>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</si>
  <si>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</si>
  <si>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</si>
  <si>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</si>
  <si>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</si>
  <si>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</si>
  <si>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</si>
  <si>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</si>
  <si>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</si>
  <si>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</si>
  <si>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</si>
  <si>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</si>
  <si>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</si>
  <si>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</si>
  <si>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</si>
  <si>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</si>
  <si>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</si>
  <si>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</si>
  <si>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</si>
  <si>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</si>
  <si>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</si>
  <si>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</si>
  <si>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</si>
  <si>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</si>
  <si>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</si>
  <si>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</si>
  <si>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</si>
  <si>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</si>
  <si>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</si>
  <si>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</si>
  <si>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</si>
  <si>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</si>
  <si>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</si>
  <si>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</si>
  <si>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</si>
  <si>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</si>
  <si>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</si>
  <si>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</si>
  <si>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</si>
  <si>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</si>
  <si>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</si>
  <si>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</si>
  <si>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</si>
  <si>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</si>
  <si>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</si>
  <si>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</si>
  <si>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</si>
  <si>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</si>
  <si>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</si>
  <si>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</si>
  <si>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</si>
  <si>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</si>
  <si>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</si>
  <si>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</si>
  <si>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</si>
  <si>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</si>
  <si>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</si>
  <si>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</si>
  <si>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</si>
  <si>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</si>
  <si>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</si>
  <si>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</si>
  <si>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</si>
  <si>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</si>
  <si>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</si>
  <si>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</si>
  <si>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</si>
  <si>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</si>
  <si>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</si>
  <si>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</si>
  <si>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</si>
  <si>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</si>
  <si>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</si>
  <si>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</si>
  <si>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</si>
  <si>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</si>
  <si>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</si>
  <si>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</si>
  <si>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</si>
  <si>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</si>
  <si>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</si>
  <si>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</si>
  <si>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</si>
  <si>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</si>
  <si>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</si>
  <si>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</si>
  <si>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</si>
  <si>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</si>
  <si>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</si>
  <si>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</si>
  <si>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</si>
  <si>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</si>
  <si>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</si>
  <si>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</si>
  <si>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</si>
  <si>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</si>
  <si>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</si>
  <si>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</si>
  <si>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</si>
  <si>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</si>
  <si>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</si>
  <si>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</si>
  <si>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</si>
  <si>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</si>
  <si>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</si>
  <si>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</si>
  <si>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</si>
  <si>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</si>
  <si>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</si>
  <si>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</si>
  <si>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</si>
  <si>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</si>
  <si>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</si>
  <si>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</si>
  <si>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</si>
  <si>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</si>
  <si>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</si>
  <si>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</si>
  <si>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</si>
  <si>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</si>
  <si>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</si>
  <si>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</si>
  <si>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</si>
  <si>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</si>
  <si>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</si>
  <si>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</si>
  <si>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</si>
  <si>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</si>
  <si>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</si>
  <si>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</si>
  <si>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</si>
  <si>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</si>
  <si>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</si>
  <si>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</si>
  <si>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</si>
  <si>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</si>
  <si>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</si>
  <si>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</si>
  <si>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</si>
  <si>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</si>
  <si>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</si>
  <si>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</si>
  <si>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</si>
  <si>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</si>
  <si>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</si>
  <si>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</si>
  <si>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</si>
  <si>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</si>
  <si>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</si>
  <si>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</si>
  <si>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</si>
  <si>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</si>
  <si>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</si>
  <si>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</si>
  <si>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</si>
  <si>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</si>
  <si>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</si>
  <si>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</si>
  <si>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</si>
  <si>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</si>
  <si>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</si>
  <si>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</si>
  <si>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</si>
  <si>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</si>
  <si>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</si>
  <si>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</si>
  <si>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</si>
  <si>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</si>
  <si>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</si>
  <si>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</si>
  <si>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</si>
  <si>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</si>
  <si>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</si>
  <si>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</si>
  <si>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</si>
  <si>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</si>
  <si>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</si>
  <si>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</si>
  <si>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</si>
  <si>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</si>
  <si>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</si>
  <si>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</si>
  <si>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</si>
  <si>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</si>
  <si>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</si>
  <si>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</si>
  <si>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</si>
  <si>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</si>
  <si>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</si>
  <si>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</si>
  <si>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</si>
  <si>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</si>
  <si>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</si>
  <si>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</si>
  <si>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</si>
  <si>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</si>
  <si>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</si>
  <si>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</si>
  <si>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</si>
  <si>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</si>
  <si>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</si>
  <si>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</si>
  <si>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</si>
  <si>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</si>
  <si>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</si>
  <si>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</si>
  <si>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</si>
  <si>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</si>
  <si>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</si>
  <si>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</si>
  <si>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</si>
  <si>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</si>
  <si>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</si>
  <si>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</si>
  <si>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</si>
  <si>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</si>
  <si>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</si>
  <si>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</si>
  <si>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</si>
  <si>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</si>
  <si>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</si>
  <si>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</si>
  <si>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</si>
  <si>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</si>
  <si>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</si>
  <si>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</si>
  <si>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</si>
  <si>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</si>
  <si>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</si>
  <si>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</si>
  <si>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</si>
  <si>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</si>
  <si>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</si>
  <si>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</si>
  <si>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</si>
  <si>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</si>
  <si>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</si>
  <si>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</si>
  <si>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</si>
  <si>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</si>
  <si>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</si>
  <si>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</si>
  <si>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</si>
  <si>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</si>
  <si>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</si>
  <si>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</si>
  <si>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</si>
  <si>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</si>
  <si>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</si>
  <si>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</si>
  <si>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</si>
  <si>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</si>
  <si>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</si>
  <si>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</si>
  <si>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</si>
  <si>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</si>
  <si>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</si>
  <si>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</si>
  <si>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</si>
  <si>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</si>
  <si>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</si>
  <si>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</si>
  <si>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</si>
  <si>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</si>
  <si>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</si>
  <si>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</si>
  <si>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</si>
  <si>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</si>
  <si>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</si>
  <si>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</si>
  <si>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</si>
  <si>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</si>
  <si>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</si>
  <si>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</si>
  <si>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</si>
  <si>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</si>
  <si>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</si>
  <si>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</si>
  <si>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</si>
  <si>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</si>
  <si>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</si>
  <si>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</si>
  <si>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</si>
  <si>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</si>
  <si>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</si>
  <si>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</si>
  <si>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</si>
  <si>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</si>
  <si>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</si>
  <si>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</si>
  <si>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</si>
  <si>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</si>
  <si>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</si>
  <si>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</si>
  <si>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</si>
  <si>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</si>
  <si>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</si>
  <si>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</si>
  <si>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</si>
  <si>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</si>
  <si>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</si>
  <si>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</si>
  <si>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</si>
  <si>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</si>
  <si>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</si>
  <si>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</si>
  <si>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</si>
  <si>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</si>
  <si>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</si>
  <si>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</si>
  <si>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</si>
  <si>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</si>
  <si>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</si>
  <si>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</si>
  <si>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</si>
  <si>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</si>
  <si>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</si>
  <si>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</si>
  <si>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</si>
  <si>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</si>
  <si>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</si>
  <si>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</si>
  <si>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</si>
  <si>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</si>
  <si>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</si>
  <si>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</si>
  <si>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</si>
  <si>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</si>
  <si>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</si>
  <si>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</si>
  <si>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</si>
  <si>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</si>
  <si>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</si>
  <si>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</si>
  <si>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</si>
  <si>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</si>
  <si>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</si>
  <si>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</si>
  <si>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</si>
  <si>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</si>
  <si>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</si>
  <si>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</si>
  <si>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</si>
  <si>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</si>
  <si>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</si>
  <si>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</si>
  <si>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</si>
  <si>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</si>
  <si>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</si>
  <si>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</si>
  <si>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</si>
  <si>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</si>
  <si>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</si>
  <si>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</si>
  <si>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</si>
  <si>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</si>
  <si>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</si>
  <si>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</si>
  <si>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</si>
  <si>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</si>
  <si>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</si>
  <si>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</si>
  <si>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</si>
  <si>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</si>
  <si>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</si>
  <si>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</si>
  <si>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</si>
  <si>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</si>
  <si>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</si>
  <si>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</si>
  <si>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</si>
  <si>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</si>
  <si>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</si>
  <si>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</si>
  <si>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</si>
  <si>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</si>
  <si>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</si>
  <si>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</si>
  <si>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</si>
  <si>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</si>
  <si>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</si>
  <si>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</si>
  <si>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</si>
  <si>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</si>
  <si>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</si>
  <si>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</si>
  <si>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</si>
  <si>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</si>
  <si>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</si>
  <si>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</si>
  <si>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</si>
  <si>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</si>
  <si>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</si>
  <si>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</si>
  <si>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</si>
  <si>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</si>
  <si>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</si>
  <si>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</si>
  <si>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</si>
  <si>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</si>
  <si>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</si>
  <si>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</si>
  <si>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</si>
  <si>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</si>
  <si>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</si>
  <si>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</si>
  <si>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</si>
  <si>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</si>
  <si>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</si>
  <si>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</si>
  <si>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</si>
  <si>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</si>
  <si>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</si>
  <si>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</si>
  <si>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</si>
  <si>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</si>
  <si>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</si>
  <si>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</si>
  <si>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</si>
  <si>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</si>
  <si>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</si>
  <si>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</si>
  <si>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</si>
  <si>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</si>
  <si>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</si>
  <si>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</si>
  <si>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</si>
  <si>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</si>
  <si>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</si>
  <si>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</si>
  <si>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</si>
  <si>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</si>
  <si>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</si>
  <si>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</si>
  <si>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</si>
  <si>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</si>
  <si>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</si>
  <si>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</si>
  <si>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</si>
  <si>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</si>
  <si>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</si>
  <si>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</si>
  <si>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</si>
  <si>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</si>
  <si>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</si>
  <si>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</si>
  <si>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</si>
  <si>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</si>
  <si>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</si>
  <si>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</si>
  <si>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</si>
  <si>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</si>
  <si>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</si>
  <si>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</si>
  <si>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</si>
  <si>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</si>
  <si>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</si>
  <si>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</si>
  <si>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</si>
  <si>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</si>
  <si>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</si>
  <si>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</si>
  <si>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</si>
  <si>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</si>
  <si>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</si>
  <si>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</si>
  <si>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</si>
  <si>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</si>
  <si>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</si>
  <si>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</si>
  <si>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</si>
  <si>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</si>
  <si>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</si>
  <si>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</si>
  <si>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</si>
  <si>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</si>
  <si>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</si>
  <si>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</si>
  <si>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</si>
  <si>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</si>
  <si>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</si>
  <si>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</si>
  <si>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</si>
  <si>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</si>
  <si>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</si>
  <si>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</si>
  <si>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</si>
  <si>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</si>
  <si>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</si>
  <si>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</si>
  <si>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</si>
  <si>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</si>
  <si>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</si>
  <si>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</si>
  <si>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</si>
  <si>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</si>
  <si>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</si>
  <si>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</si>
  <si>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</si>
  <si>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</si>
  <si>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</si>
  <si>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</si>
  <si>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</si>
  <si>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</si>
  <si>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</si>
  <si>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</si>
  <si>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</si>
  <si>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</si>
  <si>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</si>
  <si>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</si>
  <si>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</si>
  <si>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</si>
  <si>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</si>
  <si>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</si>
  <si>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</si>
  <si>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</si>
  <si>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</si>
  <si>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</si>
  <si>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</si>
  <si>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</si>
  <si>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</si>
  <si>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</si>
  <si>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</si>
  <si>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</si>
  <si>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</si>
  <si>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</si>
  <si>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</si>
  <si>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</si>
  <si>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</si>
  <si>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</si>
  <si>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</si>
  <si>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</si>
  <si>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</si>
  <si>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</si>
  <si>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</si>
  <si>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</si>
  <si>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</si>
  <si>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</si>
  <si>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</si>
  <si>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</si>
  <si>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</si>
  <si>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</si>
  <si>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</si>
  <si>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</si>
  <si>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</si>
  <si>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</si>
  <si>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</si>
  <si>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</si>
  <si>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</si>
  <si>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</si>
  <si>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</si>
  <si>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</si>
  <si>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</si>
  <si>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</si>
  <si>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</si>
  <si>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</si>
  <si>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</si>
  <si>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</si>
  <si>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</si>
  <si>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</si>
  <si>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</si>
  <si>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</si>
  <si>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</si>
  <si>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</si>
  <si>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</si>
  <si>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</si>
  <si>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</si>
  <si>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</si>
  <si>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</si>
  <si>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</si>
  <si>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</si>
  <si>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</si>
  <si>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</si>
  <si>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</si>
  <si>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</si>
  <si>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</si>
  <si>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</si>
  <si>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</si>
  <si>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</si>
  <si>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</si>
  <si>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</si>
  <si>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</si>
  <si>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</si>
  <si>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</si>
  <si>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</si>
  <si>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</si>
  <si>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</si>
  <si>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</si>
  <si>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</si>
  <si>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</si>
  <si>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</si>
  <si>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</si>
  <si>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</si>
  <si>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</si>
  <si>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</si>
  <si>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</si>
  <si>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</si>
  <si>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</si>
  <si>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</si>
  <si>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</si>
  <si>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</si>
  <si>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</si>
  <si>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</si>
  <si>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</si>
  <si>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</si>
  <si>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</si>
  <si>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</si>
  <si>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</si>
  <si>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</si>
  <si>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</si>
  <si>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</si>
  <si>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</si>
  <si>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</si>
  <si>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</si>
  <si>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</si>
  <si>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</si>
  <si>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</si>
  <si>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</si>
  <si>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</si>
  <si>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</si>
  <si>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</si>
  <si>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</si>
  <si>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</si>
  <si>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</si>
  <si>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</si>
  <si>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</si>
  <si>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</si>
  <si>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</si>
  <si>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</si>
  <si>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</si>
  <si>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</si>
  <si>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</si>
  <si>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</si>
  <si>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</si>
  <si>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</si>
  <si>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</si>
  <si>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</si>
  <si>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</si>
  <si>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</si>
  <si>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</si>
  <si>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</si>
  <si>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</si>
  <si>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</si>
  <si>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</si>
  <si>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</si>
  <si>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</si>
  <si>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</si>
  <si>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</si>
  <si>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</si>
  <si>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</si>
  <si>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</si>
  <si>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</si>
  <si>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</si>
  <si>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</si>
  <si>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</si>
  <si>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</si>
  <si>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</si>
  <si>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</si>
  <si>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</si>
  <si>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</si>
  <si>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</si>
  <si>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</si>
  <si>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</si>
  <si>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</si>
  <si>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</si>
  <si>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</si>
  <si>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</si>
  <si>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</si>
  <si>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</si>
  <si>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</si>
  <si>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</si>
  <si>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</si>
  <si>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</si>
  <si>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</si>
  <si>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</si>
  <si>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</si>
  <si>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</si>
  <si>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</si>
  <si>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</si>
  <si>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</si>
  <si>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</si>
  <si>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</si>
  <si>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</si>
  <si>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</si>
  <si>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</si>
  <si>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</si>
  <si>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</si>
  <si>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</si>
  <si>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</si>
  <si>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</si>
  <si>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</si>
  <si>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</si>
  <si>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</si>
  <si>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</si>
  <si>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</si>
  <si>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</si>
  <si>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</si>
  <si>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</si>
  <si>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</si>
  <si>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</si>
  <si>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</si>
  <si>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</si>
  <si>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</si>
  <si>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</si>
  <si>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</si>
  <si>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</si>
  <si>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</si>
  <si>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</si>
  <si>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</si>
  <si>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</si>
  <si>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</si>
  <si>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</si>
  <si>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</si>
  <si>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</si>
  <si>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</si>
  <si>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</si>
  <si>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</si>
  <si>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</si>
  <si>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</si>
  <si>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</si>
  <si>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</si>
  <si>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</si>
  <si>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</si>
  <si>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</si>
  <si>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</si>
  <si>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</si>
  <si>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</si>
  <si>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</si>
  <si>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</si>
  <si>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</si>
  <si>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</si>
  <si>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</si>
  <si>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</si>
  <si>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</si>
  <si>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</si>
  <si>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</si>
  <si>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</si>
  <si>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</si>
  <si>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</si>
  <si>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</si>
  <si>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</si>
  <si>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</si>
  <si>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</si>
  <si>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</si>
  <si>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</si>
  <si>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</si>
  <si>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</si>
  <si>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</si>
  <si>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</si>
  <si>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</si>
  <si>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</si>
  <si>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</si>
  <si>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</si>
  <si>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</si>
  <si>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</si>
  <si>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</si>
  <si>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</si>
  <si>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</si>
  <si>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</si>
  <si>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</si>
  <si>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</si>
  <si>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</si>
  <si>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</si>
  <si>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</si>
  <si>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</si>
  <si>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</si>
  <si>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</si>
  <si>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</si>
  <si>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</si>
  <si>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</si>
  <si>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</si>
  <si>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</si>
  <si>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</si>
  <si>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</si>
  <si>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</si>
  <si>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</si>
  <si>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</si>
  <si>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</si>
  <si>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</si>
  <si>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</si>
  <si>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</si>
  <si>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</si>
  <si>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</si>
  <si>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</si>
  <si>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</si>
  <si>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</si>
  <si>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</si>
  <si>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</si>
  <si>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</si>
  <si>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</si>
  <si>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</si>
  <si>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</si>
  <si>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</si>
  <si>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</si>
  <si>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</si>
  <si>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</si>
  <si>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</si>
  <si>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</si>
  <si>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</si>
  <si>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</si>
  <si>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</si>
  <si>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</si>
  <si>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</si>
  <si>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</si>
  <si>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</si>
  <si>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</si>
  <si>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</si>
  <si>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</si>
  <si>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</si>
  <si>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</si>
  <si>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</si>
  <si>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</si>
  <si>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</si>
  <si>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</si>
  <si>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</si>
  <si>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</si>
  <si>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</si>
  <si>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</si>
  <si>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</si>
  <si>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</si>
  <si>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</si>
  <si>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</si>
  <si>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</si>
  <si>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</si>
  <si>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</si>
  <si>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</si>
  <si>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</si>
  <si>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</si>
  <si>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</si>
  <si>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</si>
  <si>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</si>
  <si>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</si>
  <si>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</si>
  <si>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</si>
  <si>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</si>
  <si>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</si>
  <si>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</si>
  <si>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</si>
  <si>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</si>
  <si>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</si>
  <si>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</si>
  <si>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</si>
  <si>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</si>
  <si>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</si>
  <si>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</si>
  <si>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</si>
  <si>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</si>
  <si>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</si>
  <si>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</si>
  <si>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</si>
  <si>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</si>
  <si>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</si>
  <si>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</si>
  <si>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</si>
  <si>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</si>
  <si>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</si>
  <si>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</si>
  <si>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</si>
  <si>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</si>
  <si>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</si>
  <si>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</si>
  <si>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</si>
  <si>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</si>
  <si>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</si>
  <si>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</si>
  <si>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</si>
  <si>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</si>
  <si>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</si>
  <si>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</si>
  <si>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</si>
  <si>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</si>
  <si>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</si>
  <si>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</si>
  <si>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</si>
  <si>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</si>
  <si>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</si>
  <si>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</si>
  <si>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</si>
  <si>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</si>
  <si>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</si>
  <si>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</si>
  <si>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</si>
  <si>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</si>
  <si>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</si>
  <si>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</si>
  <si>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</si>
  <si>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</si>
  <si>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</si>
  <si>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</si>
  <si>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</si>
  <si>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</si>
  <si>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</si>
  <si>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</si>
  <si>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</si>
  <si>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</si>
  <si>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</si>
  <si>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</si>
  <si>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</si>
  <si>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</si>
  <si>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</si>
  <si>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</si>
  <si>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</si>
  <si>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</si>
  <si>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</si>
  <si>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</si>
  <si>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</si>
  <si>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</si>
  <si>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</si>
  <si>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</si>
  <si>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</si>
  <si>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</si>
  <si>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</si>
  <si>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</si>
  <si>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</si>
  <si>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</si>
  <si>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</si>
  <si>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</si>
  <si>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</si>
  <si>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</si>
  <si>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</si>
  <si>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</si>
  <si>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</si>
  <si>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</si>
  <si>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</si>
  <si>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</si>
  <si>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</si>
  <si>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</si>
  <si>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</si>
  <si>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</si>
  <si>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</si>
  <si>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</si>
  <si>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</si>
  <si>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</si>
  <si>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</si>
  <si>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</si>
  <si>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</si>
  <si>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</si>
  <si>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</si>
  <si>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</si>
  <si>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</si>
  <si>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</si>
  <si>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</si>
  <si>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</si>
  <si>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</si>
  <si>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</si>
  <si>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</si>
  <si>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</si>
  <si>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</si>
  <si>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</si>
  <si>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</si>
  <si>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</si>
  <si>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</si>
  <si>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</si>
  <si>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</si>
  <si>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</si>
  <si>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</si>
  <si>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</si>
  <si>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</si>
  <si>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</si>
  <si>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</si>
  <si>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</si>
  <si>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</si>
  <si>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</si>
  <si>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</si>
  <si>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</si>
  <si>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</si>
  <si>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</si>
  <si>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</si>
  <si>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</si>
  <si>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</si>
  <si>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</si>
  <si>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</si>
  <si>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</si>
  <si>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</si>
  <si>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</si>
  <si>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</si>
  <si>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</si>
  <si>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</si>
  <si>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</si>
  <si>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</si>
  <si>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</si>
  <si>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</si>
  <si>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</si>
  <si>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</si>
  <si>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</si>
  <si>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</si>
  <si>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</si>
  <si>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</si>
  <si>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</si>
  <si>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</si>
  <si>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</si>
  <si>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</si>
  <si>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</si>
  <si>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</si>
  <si>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</si>
  <si>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</si>
  <si>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</si>
  <si>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</si>
  <si>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</si>
  <si>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</si>
  <si>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</si>
  <si>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</si>
  <si>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</si>
  <si>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</si>
  <si>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</si>
  <si>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</si>
  <si>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</si>
  <si>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</si>
  <si>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</si>
  <si>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</si>
  <si>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</si>
  <si>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</si>
  <si>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</si>
  <si>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</si>
  <si>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</si>
  <si>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</si>
  <si>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</si>
  <si>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</si>
  <si>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</si>
  <si>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</si>
  <si>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</si>
  <si>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</si>
  <si>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</si>
  <si>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</si>
  <si>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</si>
  <si>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</si>
  <si>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</si>
  <si>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</si>
  <si>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</si>
  <si>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</si>
  <si>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</si>
  <si>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</si>
  <si>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</si>
  <si>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</si>
  <si>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</si>
  <si>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</si>
  <si>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</si>
  <si>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</si>
  <si>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</si>
  <si>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</si>
  <si>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</si>
  <si>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</si>
  <si>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</si>
  <si>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</si>
  <si>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</si>
  <si>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</si>
  <si>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</si>
  <si>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</si>
  <si>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</si>
  <si>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</si>
  <si>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</si>
  <si>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</si>
  <si>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</si>
  <si>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</si>
  <si>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</si>
  <si>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</si>
  <si>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</si>
  <si>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</si>
  <si>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</si>
  <si>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</si>
  <si>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</si>
  <si>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</si>
  <si>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</si>
  <si>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</si>
  <si>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</si>
  <si>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</si>
  <si>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</si>
  <si>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</si>
  <si>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</si>
  <si>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</si>
  <si>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</si>
  <si>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</si>
  <si>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</si>
  <si>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</si>
  <si>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</si>
  <si>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</si>
  <si>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</si>
  <si>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</si>
  <si>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</si>
  <si>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</si>
  <si>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</si>
  <si>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</si>
  <si>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</si>
  <si>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</si>
  <si>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</si>
  <si>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</si>
  <si>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</si>
  <si>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</si>
  <si>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</si>
  <si>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</si>
  <si>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</si>
  <si>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</si>
  <si>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</si>
  <si>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</si>
  <si>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</si>
  <si>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</si>
  <si>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</si>
  <si>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</si>
  <si>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</si>
  <si>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</si>
  <si>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</si>
  <si>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</si>
  <si>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</si>
  <si>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</si>
  <si>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</si>
  <si>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</si>
  <si>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</si>
  <si>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</si>
  <si>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</si>
  <si>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</si>
  <si>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</si>
  <si>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</si>
  <si>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</si>
  <si>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</si>
  <si>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</si>
  <si>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</si>
  <si>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</si>
  <si>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</si>
  <si>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</si>
  <si>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</si>
  <si>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</si>
  <si>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</si>
  <si>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</si>
  <si>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</si>
  <si>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</si>
  <si>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</si>
  <si>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</si>
  <si>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</si>
  <si>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</si>
  <si>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</si>
  <si>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</si>
  <si>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</si>
  <si>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</si>
  <si>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</si>
  <si>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</si>
  <si>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</si>
  <si>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</si>
  <si>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</si>
  <si>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</si>
  <si>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</si>
  <si>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</si>
  <si>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</si>
  <si>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</si>
  <si>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</si>
  <si>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</si>
  <si>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</si>
  <si>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</si>
  <si>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</si>
  <si>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</si>
  <si>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</si>
  <si>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</si>
  <si>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</si>
  <si>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</si>
  <si>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</si>
  <si>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</si>
  <si>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</si>
  <si>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</si>
  <si>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</si>
  <si>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</si>
  <si>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</si>
  <si>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</si>
  <si>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</si>
  <si>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</si>
  <si>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</si>
  <si>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</si>
  <si>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</si>
  <si>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</si>
  <si>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</si>
  <si>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</si>
  <si>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</si>
  <si>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</si>
  <si>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</si>
  <si>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</si>
  <si>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</si>
  <si>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</si>
  <si>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</si>
  <si>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</si>
  <si>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</si>
  <si>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</si>
  <si>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</si>
  <si>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</si>
  <si>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</si>
  <si>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</si>
  <si>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</si>
  <si>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</si>
  <si>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</si>
  <si>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</si>
  <si>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</si>
  <si>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</si>
  <si>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</si>
  <si>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</si>
  <si>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</si>
  <si>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</si>
  <si>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</si>
  <si>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</si>
  <si>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</si>
  <si>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</si>
  <si>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</si>
  <si>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</si>
  <si>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</si>
  <si>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</si>
  <si>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</si>
  <si>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</si>
  <si>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</si>
  <si>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</si>
  <si>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</si>
  <si>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</si>
  <si>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</si>
  <si>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</si>
  <si>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</si>
  <si>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</si>
  <si>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</si>
  <si>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</si>
  <si>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</si>
  <si>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</si>
  <si>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</si>
  <si>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</si>
  <si>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</si>
  <si>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</si>
  <si>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</si>
  <si>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</si>
  <si>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</si>
  <si>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</si>
  <si>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</si>
  <si>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</si>
  <si>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</si>
  <si>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</si>
  <si>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</si>
  <si>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</si>
  <si>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</si>
  <si>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</si>
  <si>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</si>
  <si>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</si>
  <si>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</si>
  <si>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</si>
  <si>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</si>
  <si>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</si>
  <si>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</si>
  <si>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</si>
  <si>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</si>
  <si>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</si>
  <si>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</si>
  <si>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</si>
  <si>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</si>
  <si>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</si>
  <si>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</si>
  <si>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</si>
  <si>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</si>
  <si>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</si>
  <si>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</si>
  <si>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</si>
  <si>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</si>
  <si>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</si>
  <si>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</si>
  <si>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</si>
  <si>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</si>
  <si>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</si>
  <si>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</si>
  <si>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</si>
  <si>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</si>
  <si>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</si>
  <si>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</si>
  <si>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</si>
  <si>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</si>
  <si>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</si>
  <si>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</si>
  <si>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</si>
  <si>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</si>
  <si>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</si>
  <si>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</si>
  <si>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</si>
  <si>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</si>
  <si>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</si>
  <si>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</si>
  <si>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</si>
  <si>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</si>
  <si>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</si>
  <si>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</si>
  <si>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</si>
  <si>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</si>
  <si>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</si>
  <si>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</si>
  <si>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</si>
  <si>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</si>
  <si>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</si>
  <si>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</si>
  <si>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</si>
  <si>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</si>
  <si>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</si>
  <si>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</si>
  <si>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</si>
  <si>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</si>
  <si>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</si>
  <si>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</si>
  <si>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</si>
  <si>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</si>
  <si>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</si>
  <si>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</si>
  <si>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</si>
  <si>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</si>
  <si>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</si>
  <si>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</si>
  <si>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</si>
  <si>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</si>
  <si>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</si>
  <si>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</si>
  <si>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</si>
  <si>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</si>
  <si>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</si>
  <si>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</si>
  <si>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</si>
  <si>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</si>
  <si>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</si>
  <si>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</si>
  <si>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</si>
  <si>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</si>
  <si>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</si>
  <si>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</si>
  <si>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</si>
  <si>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</si>
  <si>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</si>
  <si>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</si>
  <si>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</si>
  <si>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</si>
  <si>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</si>
  <si>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</si>
  <si>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</si>
  <si>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</si>
  <si>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</si>
  <si>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</si>
  <si>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</si>
  <si>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</si>
  <si>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</si>
  <si>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</si>
  <si>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</si>
  <si>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</si>
  <si>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</si>
  <si>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</si>
  <si>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</si>
  <si>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</si>
  <si>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</si>
  <si>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</si>
  <si>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</si>
  <si>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</si>
  <si>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</si>
  <si>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</si>
  <si>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</si>
  <si>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</si>
  <si>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</si>
  <si>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</si>
  <si>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</si>
  <si>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</si>
  <si>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</si>
  <si>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</si>
  <si>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</si>
  <si>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</si>
  <si>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</si>
  <si>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</si>
  <si>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</si>
  <si>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</si>
  <si>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</si>
  <si>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</si>
  <si>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</si>
  <si>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</si>
  <si>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</si>
  <si>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</si>
  <si>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</si>
  <si>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</si>
  <si>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</si>
  <si>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</si>
  <si>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</si>
  <si>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</si>
  <si>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</si>
  <si>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</si>
  <si>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</si>
  <si>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</si>
  <si>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</si>
  <si>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</si>
  <si>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</si>
  <si>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</si>
  <si>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</si>
  <si>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</si>
  <si>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</si>
  <si>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</si>
  <si>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</si>
  <si>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</si>
  <si>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</si>
  <si>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</si>
  <si>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</si>
  <si>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</si>
  <si>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</si>
  <si>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</si>
  <si>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</si>
  <si>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</si>
  <si>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</si>
  <si>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</si>
  <si>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</si>
  <si>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</si>
  <si>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</si>
  <si>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</si>
  <si>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</si>
  <si>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</si>
  <si>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</si>
  <si>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</si>
  <si>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</si>
  <si>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</si>
  <si>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</si>
  <si>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</si>
  <si>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</si>
  <si>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</si>
  <si>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</si>
  <si>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</si>
  <si>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</si>
  <si>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</si>
  <si>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</si>
  <si>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</si>
  <si>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</si>
  <si>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</si>
  <si>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</si>
  <si>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</si>
  <si>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</si>
  <si>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</si>
  <si>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</si>
  <si>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</si>
  <si>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</si>
  <si>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</si>
  <si>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</si>
  <si>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</si>
  <si>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</si>
  <si>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</si>
  <si>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</si>
  <si>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</si>
  <si>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</si>
  <si>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</si>
  <si>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</si>
  <si>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</si>
  <si>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</si>
  <si>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</si>
  <si>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</si>
  <si>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</si>
  <si>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</si>
  <si>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</si>
  <si>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</si>
  <si>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</si>
  <si>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</si>
  <si>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</si>
  <si>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</si>
  <si>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</si>
  <si>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</si>
  <si>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</si>
  <si>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</si>
  <si>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</si>
  <si>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</si>
  <si>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</si>
  <si>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</si>
  <si>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</si>
  <si>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</si>
  <si>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</si>
  <si>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</si>
  <si>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</si>
  <si>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</si>
  <si>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</si>
  <si>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</si>
  <si>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</si>
  <si>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</si>
  <si>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</si>
  <si>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</si>
  <si>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</si>
  <si>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</si>
  <si>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</si>
  <si>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</si>
  <si>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</si>
  <si>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</si>
  <si>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</si>
  <si>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</si>
  <si>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</si>
  <si>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</si>
  <si>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</si>
  <si>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</si>
  <si>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</si>
  <si>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</si>
  <si>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</si>
  <si>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</si>
  <si>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</si>
  <si>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</si>
  <si>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</si>
  <si>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</si>
  <si>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</si>
  <si>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</si>
  <si>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</si>
  <si>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</si>
  <si>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</si>
  <si>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</si>
  <si>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</si>
  <si>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</si>
  <si>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</si>
  <si>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</si>
  <si>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</si>
  <si>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</si>
  <si>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</si>
  <si>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</si>
  <si>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</si>
  <si>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</si>
  <si>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</si>
  <si>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</si>
  <si>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</si>
  <si>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</si>
  <si>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</si>
  <si>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</si>
  <si>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</si>
  <si>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</si>
  <si>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</si>
  <si>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</si>
  <si>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</si>
  <si>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</si>
  <si>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</si>
  <si>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</si>
  <si>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</si>
  <si>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</si>
  <si>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</si>
  <si>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</si>
  <si>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</si>
  <si>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</si>
  <si>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</si>
  <si>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</si>
  <si>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</si>
  <si>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</si>
  <si>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</si>
  <si>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</si>
  <si>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</si>
  <si>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</si>
  <si>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</si>
  <si>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</si>
  <si>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</si>
  <si>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</si>
  <si>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</si>
  <si>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</si>
  <si>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</si>
  <si>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</si>
  <si>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</si>
  <si>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</si>
  <si>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</si>
  <si>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</si>
  <si>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</si>
  <si>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</si>
  <si>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</si>
  <si>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</si>
  <si>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</si>
  <si>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</si>
  <si>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</si>
  <si>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</si>
  <si>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</si>
  <si>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</si>
  <si>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</si>
  <si>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</si>
  <si>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</si>
  <si>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</si>
  <si>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</si>
  <si>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</si>
  <si>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</si>
  <si>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</si>
  <si>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</si>
  <si>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</si>
  <si>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</si>
  <si>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</si>
  <si>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</si>
  <si>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</si>
  <si>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</si>
  <si>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</si>
  <si>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</si>
  <si>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</si>
  <si>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</si>
  <si>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</si>
  <si>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</si>
  <si>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</si>
  <si>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</si>
  <si>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</si>
  <si>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</si>
  <si>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</si>
  <si>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</si>
  <si>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</si>
  <si>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</si>
  <si>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</si>
  <si>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</si>
  <si>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</si>
  <si>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</si>
  <si>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</si>
  <si>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</si>
  <si>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</si>
  <si>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</si>
  <si>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</si>
  <si>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</si>
  <si>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</si>
  <si>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</si>
  <si>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</si>
  <si>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</si>
  <si>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</si>
  <si>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</si>
  <si>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</si>
  <si>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</si>
  <si>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</si>
  <si>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</si>
  <si>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</si>
  <si>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</si>
  <si>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</si>
  <si>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</si>
  <si>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</si>
  <si>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</si>
  <si>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</si>
  <si>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</si>
  <si>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</si>
  <si>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</si>
  <si>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</si>
  <si>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</si>
  <si>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</si>
  <si>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</si>
  <si>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</si>
  <si>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</si>
  <si>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</si>
  <si>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</si>
  <si>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</si>
  <si>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</si>
  <si>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</si>
  <si>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</si>
  <si>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</si>
  <si>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</si>
  <si>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</si>
  <si>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</si>
  <si>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</si>
  <si>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</si>
  <si>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</si>
  <si>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</si>
  <si>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</si>
  <si>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</si>
  <si>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</si>
  <si>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</si>
  <si>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</si>
  <si>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</si>
  <si>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</si>
  <si>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</si>
  <si>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</si>
  <si>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</si>
  <si>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</si>
  <si>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</si>
  <si>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</si>
  <si>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</si>
  <si>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</si>
  <si>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</si>
  <si>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</si>
  <si>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</si>
  <si>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</si>
  <si>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</si>
  <si>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</si>
  <si>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</si>
  <si>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</si>
  <si>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</si>
  <si>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</si>
  <si>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</si>
  <si>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</si>
  <si>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</si>
  <si>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</si>
  <si>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</si>
  <si>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</si>
  <si>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</si>
  <si>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</si>
  <si>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</si>
  <si>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</si>
  <si>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</si>
  <si>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</si>
  <si>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</si>
  <si>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</si>
  <si>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</si>
  <si>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</si>
  <si>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</si>
  <si>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</si>
  <si>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</si>
  <si>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</si>
  <si>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</si>
  <si>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</si>
  <si>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</si>
  <si>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</si>
  <si>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</si>
  <si>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</si>
  <si>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</si>
  <si>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</si>
  <si>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</si>
  <si>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</si>
  <si>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</si>
  <si>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</si>
  <si>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</si>
  <si>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</si>
  <si>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</si>
  <si>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</si>
  <si>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</si>
  <si>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</si>
  <si>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</si>
  <si>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</si>
  <si>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</si>
  <si>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</si>
  <si>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</si>
  <si>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</si>
  <si>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</si>
  <si>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</si>
  <si>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</si>
  <si>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</si>
  <si>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</si>
  <si>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</si>
  <si>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</si>
  <si>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</si>
  <si>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</si>
  <si>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</si>
  <si>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</si>
  <si>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</si>
  <si>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</si>
  <si>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</si>
  <si>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</si>
  <si>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</si>
  <si>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</si>
  <si>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</si>
  <si>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</si>
  <si>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</si>
  <si>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</si>
  <si>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</si>
  <si>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</si>
  <si>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</si>
  <si>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</si>
  <si>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</si>
  <si>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</si>
  <si>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</si>
  <si>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</si>
  <si>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</si>
  <si>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</si>
  <si>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</si>
  <si>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</si>
  <si>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</si>
  <si>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</si>
  <si>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</si>
  <si>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</si>
  <si>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</si>
  <si>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</si>
  <si>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</si>
  <si>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</si>
  <si>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</si>
  <si>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</si>
  <si>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</si>
  <si>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</si>
  <si>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</si>
  <si>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</si>
  <si>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</si>
  <si>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</si>
  <si>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</si>
  <si>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</si>
  <si>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</si>
  <si>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</si>
  <si>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</si>
  <si>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</si>
  <si>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</si>
  <si>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</si>
  <si>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</si>
  <si>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</si>
  <si>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</si>
  <si>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</si>
  <si>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</si>
  <si>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</si>
  <si>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</si>
  <si>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</si>
  <si>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</si>
  <si>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</si>
  <si>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</si>
  <si>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</si>
  <si>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</si>
  <si>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</si>
  <si>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</si>
  <si>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</si>
  <si>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</si>
  <si>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</si>
  <si>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</si>
  <si>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</si>
  <si>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</si>
  <si>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</si>
  <si>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</si>
  <si>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</si>
  <si>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</si>
  <si>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</si>
  <si>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</si>
  <si>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</si>
  <si>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</si>
  <si>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</si>
  <si>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</si>
  <si>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</si>
  <si>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</si>
  <si>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</si>
  <si>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</si>
  <si>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</si>
  <si>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</si>
  <si>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</si>
  <si>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</si>
  <si>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</si>
  <si>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</si>
  <si>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</si>
  <si>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</si>
  <si>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</si>
  <si>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</si>
  <si>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</si>
  <si>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</si>
  <si>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</si>
  <si>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</si>
  <si>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</si>
  <si>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</si>
  <si>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</si>
  <si>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</si>
  <si>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</si>
  <si>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</si>
  <si>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</si>
  <si>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</si>
  <si>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</si>
  <si>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</si>
  <si>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</si>
  <si>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</si>
  <si>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</si>
  <si>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</si>
  <si>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</si>
  <si>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</si>
  <si>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</si>
  <si>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</si>
  <si>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</si>
  <si>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</si>
  <si>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</si>
  <si>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</si>
  <si>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</si>
  <si>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</si>
  <si>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</si>
  <si>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</si>
  <si>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</si>
  <si>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</si>
  <si>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</si>
  <si>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</si>
  <si>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</si>
  <si>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</si>
  <si>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</si>
  <si>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</si>
  <si>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</si>
  <si>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</si>
  <si>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</si>
  <si>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</si>
  <si>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</si>
  <si>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</si>
  <si>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</si>
  <si>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</si>
  <si>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</si>
  <si>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</si>
  <si>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</si>
  <si>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</si>
  <si>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</si>
  <si>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</si>
  <si>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</si>
  <si>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</si>
  <si>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</si>
  <si>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</si>
  <si>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</si>
  <si>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</si>
  <si>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</si>
  <si>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</si>
  <si>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</si>
  <si>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</si>
  <si>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</si>
  <si>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</si>
  <si>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</si>
  <si>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</si>
  <si>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</si>
  <si>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</si>
  <si>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</si>
  <si>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</si>
  <si>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</si>
  <si>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</si>
  <si>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</si>
  <si>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</si>
  <si>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</si>
  <si>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</si>
  <si>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</si>
  <si>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</si>
  <si>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</si>
  <si>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</si>
  <si>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</si>
  <si>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</si>
  <si>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</si>
  <si>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</si>
  <si>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</si>
  <si>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</si>
  <si>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</si>
  <si>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</si>
  <si>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</si>
  <si>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</si>
  <si>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</si>
  <si>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</si>
  <si>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</si>
  <si>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</si>
  <si>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</si>
  <si>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</si>
  <si>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</si>
  <si>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</si>
  <si>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</si>
  <si>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</si>
  <si>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</si>
  <si>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</si>
  <si>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</si>
  <si>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</si>
  <si>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</si>
  <si>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</si>
  <si>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</si>
  <si>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</si>
  <si>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</si>
  <si>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</si>
  <si>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</si>
  <si>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</si>
  <si>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</si>
  <si>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</si>
  <si>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</si>
  <si>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</si>
  <si>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</si>
  <si>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</si>
  <si>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</si>
  <si>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</si>
  <si>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</si>
  <si>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</si>
  <si>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</si>
  <si>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</si>
  <si>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</si>
  <si>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</si>
  <si>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</si>
  <si>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</si>
  <si>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</si>
  <si>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</si>
  <si>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</si>
  <si>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</si>
  <si>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</si>
  <si>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</si>
  <si>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</si>
  <si>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</si>
  <si>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</si>
  <si>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</si>
  <si>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</si>
  <si>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</si>
  <si>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</si>
  <si>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</si>
  <si>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</si>
  <si>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</si>
  <si>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</si>
  <si>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</si>
  <si>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</si>
  <si>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</si>
  <si>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</si>
  <si>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</si>
  <si>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</si>
  <si>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</si>
  <si>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</si>
  <si>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</si>
  <si>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</si>
  <si>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</si>
  <si>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</si>
  <si>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</si>
  <si>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</si>
  <si>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</si>
  <si>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</si>
  <si>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</si>
  <si>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</si>
  <si>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</si>
  <si>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</si>
  <si>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</si>
  <si>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</si>
  <si>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</si>
  <si>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</si>
  <si>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</si>
  <si>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</si>
  <si>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</si>
  <si>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</si>
  <si>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</si>
  <si>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</si>
  <si>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</si>
  <si>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</si>
  <si>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</si>
  <si>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</si>
  <si>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</si>
  <si>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</si>
  <si>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</si>
  <si>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</si>
  <si>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</si>
  <si>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</si>
  <si>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</si>
  <si>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</si>
  <si>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</si>
  <si>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</si>
  <si>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</si>
  <si>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</si>
  <si>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</si>
  <si>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</si>
  <si>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</si>
  <si>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</si>
  <si>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</si>
  <si>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</si>
  <si>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</si>
  <si>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</si>
  <si>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</si>
  <si>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</si>
  <si>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</si>
  <si>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</si>
  <si>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</si>
  <si>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</si>
  <si>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</si>
  <si>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</si>
  <si>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</si>
  <si>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</si>
  <si>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</si>
  <si>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</si>
  <si>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</si>
  <si>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</si>
  <si>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</si>
  <si>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</si>
  <si>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</si>
  <si>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</si>
  <si>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</si>
  <si>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</si>
  <si>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</si>
  <si>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</si>
  <si>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</si>
  <si>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</si>
  <si>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</si>
  <si>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</si>
  <si>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</si>
  <si>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</si>
  <si>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</si>
  <si>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</si>
  <si>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</si>
  <si>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</si>
  <si>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</si>
  <si>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</si>
  <si>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</si>
  <si>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</si>
  <si>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</si>
  <si>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</si>
  <si>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</si>
  <si>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</si>
  <si>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</si>
  <si>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</si>
  <si>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</si>
  <si>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</si>
  <si>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</si>
  <si>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</si>
  <si>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</si>
  <si>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</si>
  <si>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</si>
  <si>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</si>
  <si>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</si>
  <si>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</si>
  <si>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</si>
  <si>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</si>
  <si>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</si>
  <si>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</si>
  <si>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</si>
  <si>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</si>
  <si>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</si>
  <si>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</si>
  <si>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</si>
  <si>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</si>
  <si>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</si>
  <si>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</si>
  <si>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</si>
  <si>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</si>
  <si>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</si>
  <si>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</si>
  <si>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</si>
  <si>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</si>
  <si>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</si>
  <si>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</si>
  <si>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</si>
  <si>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</si>
  <si>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</si>
  <si>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</si>
  <si>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</si>
  <si>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</si>
  <si>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</si>
  <si>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</si>
  <si>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</si>
  <si>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</si>
  <si>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</si>
  <si>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</si>
  <si>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</si>
  <si>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</si>
  <si>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</si>
  <si>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</si>
  <si>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</si>
  <si>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</si>
  <si>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</si>
  <si>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</si>
  <si>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</si>
  <si>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</si>
  <si>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</si>
  <si>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</si>
  <si>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</si>
  <si>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</si>
  <si>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</si>
  <si>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</si>
  <si>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</si>
  <si>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</si>
  <si>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</si>
  <si>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</si>
  <si>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</si>
  <si>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</si>
  <si>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</si>
  <si>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</si>
  <si>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</si>
  <si>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</si>
  <si>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</si>
  <si>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</si>
  <si>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</si>
  <si>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</si>
  <si>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</si>
  <si>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</si>
  <si>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</si>
  <si>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</si>
  <si>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</si>
  <si>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</si>
  <si>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</si>
  <si>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</si>
  <si>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</si>
  <si>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</si>
  <si>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</si>
  <si>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</si>
  <si>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</si>
  <si>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</si>
  <si>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</si>
  <si>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</si>
  <si>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</si>
  <si>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</si>
  <si>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</si>
  <si>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</si>
  <si>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</si>
  <si>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</si>
  <si>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</si>
  <si>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</si>
  <si>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</si>
  <si>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</si>
  <si>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</si>
  <si>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</si>
  <si>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</si>
  <si>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</si>
  <si>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</si>
  <si>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</si>
  <si>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</si>
  <si>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</si>
  <si>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</si>
  <si>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</si>
  <si>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</si>
  <si>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</si>
  <si>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</si>
  <si>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</si>
  <si>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</si>
  <si>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</si>
  <si>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</si>
  <si>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</si>
  <si>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</si>
  <si>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</si>
  <si>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</si>
  <si>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</si>
  <si>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</si>
  <si>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</si>
  <si>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</si>
  <si>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</si>
  <si>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</si>
  <si>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</si>
  <si>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</si>
  <si>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</si>
  <si>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</si>
  <si>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</si>
  <si>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</si>
  <si>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</si>
  <si>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</si>
  <si>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</si>
  <si>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</si>
  <si>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</si>
  <si>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</si>
  <si>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</si>
  <si>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</si>
  <si>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</si>
  <si>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</si>
  <si>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</si>
  <si>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</si>
  <si>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</si>
  <si>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</si>
  <si>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</si>
  <si>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</si>
  <si>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</si>
  <si>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</si>
  <si>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</si>
  <si>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</si>
  <si>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</si>
  <si>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</si>
  <si>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</si>
  <si>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</si>
  <si>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</si>
  <si>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</si>
  <si>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</si>
  <si>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</si>
  <si>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</si>
  <si>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</si>
  <si>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</si>
  <si>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</si>
  <si>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</si>
  <si>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</si>
  <si>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</si>
  <si>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</si>
  <si>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</si>
  <si>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</si>
  <si>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</si>
  <si>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</si>
  <si>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</si>
  <si>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</si>
  <si>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</si>
  <si>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</si>
  <si>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</si>
  <si>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</si>
  <si>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</si>
  <si>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</si>
  <si>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</si>
  <si>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</si>
  <si>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</si>
  <si>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</si>
  <si>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</si>
  <si>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</si>
  <si>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</si>
  <si>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</si>
  <si>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</si>
  <si>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</si>
  <si>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</si>
  <si>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</si>
  <si>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</si>
  <si>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</si>
  <si>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</si>
  <si>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</si>
  <si>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</si>
  <si>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</si>
  <si>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</si>
  <si>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</si>
  <si>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</si>
  <si>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</si>
  <si>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</si>
  <si>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</si>
  <si>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</si>
  <si>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</si>
  <si>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</si>
  <si>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</si>
  <si>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</si>
  <si>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</si>
  <si>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</si>
  <si>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</si>
  <si>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</si>
  <si>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</si>
  <si>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</si>
  <si>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</si>
  <si>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</si>
  <si>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</si>
  <si>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</si>
  <si>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</si>
  <si>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</si>
  <si>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</si>
  <si>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</si>
  <si>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</si>
  <si>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</si>
  <si>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</si>
  <si>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</si>
  <si>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</si>
  <si>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</si>
  <si>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</si>
  <si>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</si>
  <si>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</si>
  <si>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</si>
  <si>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</si>
  <si>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</si>
  <si>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</si>
  <si>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</si>
  <si>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</si>
  <si>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</si>
  <si>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</si>
  <si>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</si>
  <si>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</si>
  <si>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</si>
  <si>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</si>
  <si>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</si>
  <si>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</si>
  <si>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</si>
  <si>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</si>
  <si>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</si>
  <si>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</si>
  <si>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</si>
  <si>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</si>
  <si>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</si>
  <si>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</si>
  <si>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</si>
  <si>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</si>
  <si>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</si>
  <si>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</si>
  <si>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</si>
  <si>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</si>
  <si>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</si>
  <si>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</si>
  <si>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</si>
  <si>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</si>
  <si>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</si>
  <si>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</si>
  <si>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</si>
  <si>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</si>
  <si>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</si>
  <si>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</si>
  <si>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</si>
  <si>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</si>
  <si>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</si>
  <si>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</si>
  <si>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</si>
  <si>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</si>
  <si>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</si>
  <si>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</si>
  <si>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</si>
  <si>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</si>
  <si>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</si>
  <si>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</si>
  <si>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</si>
  <si>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</si>
  <si>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</si>
  <si>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</si>
  <si>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</si>
  <si>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</si>
  <si>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</si>
  <si>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</si>
  <si>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</si>
  <si>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</si>
  <si>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</si>
  <si>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</si>
  <si>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</si>
  <si>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</si>
  <si>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</si>
  <si>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</si>
  <si>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</si>
  <si>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</si>
  <si>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</si>
  <si>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</si>
  <si>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</si>
  <si>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</si>
  <si>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</si>
  <si>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</si>
  <si>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</si>
  <si>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</si>
  <si>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</si>
  <si>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</si>
  <si>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</si>
  <si>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</si>
  <si>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</si>
  <si>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</si>
  <si>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</si>
  <si>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</si>
  <si>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</si>
  <si>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</si>
  <si>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</si>
  <si>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</si>
  <si>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</si>
  <si>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</si>
  <si>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</si>
  <si>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</si>
  <si>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</si>
  <si>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</si>
  <si>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</si>
  <si>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</si>
  <si>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</si>
  <si>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</si>
  <si>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</si>
  <si>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</si>
  <si>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</si>
  <si>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</si>
  <si>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</si>
  <si>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</si>
  <si>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</si>
  <si>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</si>
  <si>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</si>
  <si>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</si>
  <si>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</si>
  <si>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</si>
  <si>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</si>
  <si>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</si>
  <si>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</si>
  <si>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</si>
  <si>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</si>
  <si>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</si>
  <si>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</si>
  <si>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</si>
  <si>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</si>
  <si>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</si>
  <si>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</si>
  <si>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</si>
  <si>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</si>
  <si>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</si>
  <si>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</si>
  <si>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</si>
  <si>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</si>
  <si>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</si>
  <si>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</si>
  <si>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</si>
  <si>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</si>
  <si>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</si>
  <si>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</si>
  <si>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</si>
  <si>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</si>
  <si>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</si>
  <si>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</si>
  <si>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</si>
  <si>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</si>
  <si>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</si>
  <si>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</si>
  <si>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</si>
  <si>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</si>
  <si>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</si>
  <si>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</si>
  <si>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</si>
  <si>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</si>
  <si>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</si>
  <si>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</si>
  <si>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</si>
  <si>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</si>
  <si>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</si>
  <si>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</si>
  <si>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</si>
  <si>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</si>
  <si>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</si>
  <si>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</si>
  <si>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</si>
  <si>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</si>
  <si>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</si>
  <si>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</si>
  <si>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</si>
  <si>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</si>
  <si>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</si>
  <si>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</si>
  <si>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</si>
  <si>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</si>
  <si>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</si>
  <si>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</si>
  <si>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</si>
  <si>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</si>
  <si>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</si>
  <si>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</si>
  <si>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</si>
  <si>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</si>
  <si>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</si>
  <si>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</si>
  <si>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</si>
  <si>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</si>
  <si>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</si>
  <si>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</si>
  <si>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</si>
  <si>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</si>
  <si>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</si>
  <si>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</si>
  <si>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</si>
  <si>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</si>
  <si>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</si>
  <si>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</si>
  <si>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</si>
  <si>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</si>
  <si>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</si>
  <si>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</si>
  <si>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</si>
  <si>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</si>
  <si>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</si>
  <si>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</si>
  <si>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</si>
  <si>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</si>
  <si>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</si>
  <si>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</si>
  <si>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</si>
  <si>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</si>
  <si>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</si>
  <si>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</si>
  <si>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</si>
  <si>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</si>
  <si>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</si>
  <si>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</si>
  <si>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</si>
  <si>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</si>
  <si>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</si>
  <si>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</si>
  <si>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</si>
  <si>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</si>
  <si>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</si>
  <si>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</si>
  <si>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</si>
  <si>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</si>
  <si>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</si>
  <si>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</si>
  <si>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</si>
  <si>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</si>
  <si>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</si>
  <si>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</si>
  <si>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</si>
  <si>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</si>
  <si>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</si>
  <si>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</si>
  <si>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</si>
  <si>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</si>
  <si>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</si>
  <si>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</si>
  <si>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</si>
  <si>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</si>
  <si>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</si>
  <si>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</si>
  <si>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</si>
  <si>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</si>
  <si>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</si>
  <si>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</si>
  <si>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</si>
  <si>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</si>
  <si>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</si>
  <si>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</si>
  <si>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</si>
  <si>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</si>
  <si>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</si>
  <si>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</si>
  <si>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</si>
  <si>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</si>
  <si>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</si>
  <si>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</si>
  <si>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</si>
  <si>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</si>
  <si>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</si>
  <si>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</si>
  <si>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</si>
  <si>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</si>
  <si>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</si>
  <si>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</si>
  <si>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</si>
  <si>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</si>
  <si>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</si>
  <si>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</si>
  <si>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</si>
  <si>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</si>
  <si>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</si>
  <si>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</si>
  <si>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</si>
  <si>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</si>
  <si>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</si>
  <si>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</si>
  <si>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</si>
  <si>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</si>
  <si>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</si>
  <si>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</si>
  <si>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</si>
  <si>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</si>
  <si>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</si>
  <si>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</si>
  <si>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</si>
  <si>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</si>
  <si>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</si>
  <si>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</si>
  <si>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</si>
  <si>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</si>
  <si>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</si>
  <si>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</si>
  <si>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</si>
  <si>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</si>
  <si>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</si>
  <si>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</si>
  <si>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</si>
  <si>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</si>
  <si>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</si>
  <si>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</si>
  <si>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</si>
  <si>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</si>
  <si>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</si>
  <si>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</si>
  <si>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</si>
  <si>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</si>
  <si>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</si>
  <si>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</si>
  <si>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</si>
  <si>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</si>
  <si>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</si>
  <si>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</si>
  <si>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</si>
  <si>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</si>
  <si>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</si>
  <si>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</si>
  <si>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</si>
  <si>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</si>
  <si>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</si>
  <si>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</si>
  <si>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</si>
  <si>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</si>
  <si>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</si>
  <si>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</si>
  <si>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</si>
  <si>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</si>
  <si>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</si>
  <si>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</si>
  <si>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</si>
  <si>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</si>
  <si>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</si>
  <si>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</si>
  <si>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</si>
  <si>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</si>
  <si>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</si>
  <si>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</si>
  <si>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</si>
  <si>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</si>
  <si>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</si>
  <si>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</si>
  <si>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</si>
  <si>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</si>
  <si>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</si>
  <si>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</si>
  <si>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</si>
  <si>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</si>
  <si>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</si>
  <si>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</si>
  <si>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</si>
  <si>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</si>
  <si>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</si>
  <si>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</si>
  <si>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</si>
  <si>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</si>
  <si>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</si>
  <si>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</si>
  <si>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</si>
  <si>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</si>
  <si>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</si>
  <si>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</si>
  <si>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</si>
  <si>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</si>
  <si>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</si>
  <si>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</si>
  <si>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</si>
  <si>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</si>
  <si>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</si>
  <si>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</si>
  <si>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</si>
  <si>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</si>
  <si>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</si>
  <si>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</si>
  <si>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</si>
  <si>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</si>
  <si>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</si>
  <si>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</si>
  <si>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</si>
  <si>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</si>
  <si>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</si>
  <si>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</si>
  <si>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</si>
  <si>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</si>
  <si>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</si>
  <si>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</si>
  <si>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</si>
  <si>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</si>
  <si>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</si>
  <si>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</si>
  <si>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</si>
  <si>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</si>
  <si>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</si>
  <si>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</si>
  <si>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</si>
  <si>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</si>
  <si>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</si>
  <si>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</si>
  <si>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</si>
  <si>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</si>
  <si>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</si>
  <si>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</si>
  <si>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</si>
  <si>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</si>
  <si>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</si>
  <si>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</si>
  <si>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</si>
  <si>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</si>
  <si>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</si>
  <si>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</si>
  <si>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</si>
  <si>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</si>
  <si>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</si>
  <si>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</si>
  <si>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</si>
  <si>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</si>
  <si>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</si>
  <si>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</si>
  <si>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</si>
  <si>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</si>
  <si>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</si>
  <si>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</si>
  <si>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</si>
  <si>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</si>
  <si>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</si>
  <si>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</si>
  <si>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</si>
  <si>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</si>
  <si>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</si>
  <si>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</si>
  <si>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</si>
  <si>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</si>
  <si>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</si>
  <si>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</si>
  <si>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</si>
  <si>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</si>
  <si>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</si>
  <si>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</si>
  <si>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</si>
  <si>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</si>
  <si>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</si>
  <si>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</si>
  <si>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</si>
  <si>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</si>
  <si>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</si>
  <si>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</si>
  <si>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</si>
  <si>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</si>
  <si>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</si>
  <si>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</si>
  <si>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</si>
  <si>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</si>
  <si>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</si>
  <si>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</si>
  <si>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</si>
  <si>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</si>
  <si>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</si>
  <si>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</si>
  <si>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</si>
  <si>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</si>
  <si>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</si>
  <si>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</si>
  <si>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</si>
  <si>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</si>
  <si>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</si>
  <si>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</si>
  <si>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</si>
  <si>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</si>
  <si>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</si>
  <si>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</si>
  <si>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</si>
  <si>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</si>
  <si>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</si>
  <si>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</si>
  <si>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</si>
  <si>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</si>
  <si>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</si>
  <si>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</si>
  <si>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</si>
  <si>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</si>
  <si>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</si>
  <si>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</si>
  <si>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</si>
  <si>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</si>
  <si>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</si>
  <si>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</si>
  <si>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</si>
  <si>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</si>
  <si>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</si>
  <si>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</si>
  <si>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</si>
  <si>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</si>
  <si>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</si>
  <si>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</si>
  <si>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</si>
  <si>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</si>
  <si>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</si>
  <si>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</si>
  <si>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</si>
  <si>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</si>
  <si>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</si>
  <si>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</si>
  <si>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</si>
  <si>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</si>
  <si>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</si>
  <si>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</si>
  <si>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</si>
  <si>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</si>
  <si>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</si>
  <si>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</si>
  <si>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</si>
  <si>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</si>
  <si>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</si>
  <si>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</si>
  <si>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</si>
  <si>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</si>
  <si>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</si>
  <si>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</si>
  <si>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</si>
  <si>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</si>
  <si>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</si>
  <si>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</si>
  <si>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</si>
  <si>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</si>
  <si>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</si>
  <si>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</si>
  <si>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</si>
  <si>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</si>
  <si>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</si>
  <si>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</si>
  <si>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</si>
  <si>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</si>
  <si>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</si>
  <si>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</si>
  <si>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</si>
  <si>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</si>
  <si>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</si>
  <si>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</si>
  <si>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</si>
  <si>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</si>
  <si>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</si>
  <si>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</si>
  <si>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</si>
  <si>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</si>
  <si>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</si>
  <si>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</si>
  <si>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</si>
  <si>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</si>
  <si>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</si>
  <si>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</si>
  <si>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</si>
  <si>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</si>
  <si>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</si>
  <si>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</si>
  <si>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</si>
  <si>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</si>
  <si>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</si>
  <si>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</si>
  <si>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</si>
  <si>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</si>
  <si>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</si>
  <si>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</si>
  <si>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</si>
  <si>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</si>
  <si>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</si>
  <si>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</si>
  <si>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</si>
  <si>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</si>
  <si>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</si>
  <si>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</si>
  <si>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</si>
  <si>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</si>
  <si>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</si>
  <si>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</si>
  <si>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</si>
  <si>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</si>
  <si>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</si>
  <si>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</si>
  <si>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</si>
  <si>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</si>
  <si>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</si>
  <si>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</si>
  <si>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</si>
  <si>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</si>
  <si>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</si>
  <si>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</si>
  <si>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</si>
  <si>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</si>
  <si>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</si>
  <si>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</si>
  <si>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</si>
  <si>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</si>
  <si>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</si>
  <si>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</si>
  <si>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</si>
  <si>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</si>
  <si>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</si>
  <si>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</si>
  <si>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</si>
  <si>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</si>
  <si>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</si>
  <si>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</si>
  <si>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</si>
  <si>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</si>
  <si>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</si>
  <si>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</si>
  <si>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</si>
  <si>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</si>
  <si>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</si>
  <si>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</si>
  <si>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</si>
  <si>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</si>
  <si>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</si>
  <si>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</si>
  <si>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</si>
  <si>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</si>
  <si>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</si>
  <si>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</si>
  <si>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</si>
  <si>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</si>
  <si>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</si>
  <si>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</si>
  <si>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</si>
  <si>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</si>
  <si>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</si>
  <si>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</si>
  <si>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</si>
  <si>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</si>
  <si>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</si>
  <si>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</si>
  <si>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</si>
  <si>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</si>
  <si>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</si>
  <si>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</si>
  <si>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</si>
  <si>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</si>
  <si>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</si>
  <si>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</si>
  <si>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</si>
  <si>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</si>
  <si>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</si>
  <si>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</si>
  <si>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</si>
  <si>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</si>
  <si>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</si>
  <si>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</si>
  <si>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</si>
  <si>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</si>
  <si>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</si>
  <si>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</si>
  <si>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</si>
  <si>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</si>
  <si>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</si>
  <si>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</si>
  <si>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</si>
  <si>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</si>
  <si>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</si>
  <si>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</si>
  <si>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</si>
  <si>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</si>
  <si>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</si>
  <si>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</si>
  <si>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</si>
  <si>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</si>
  <si>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</si>
  <si>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</si>
  <si>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</si>
  <si>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</si>
  <si>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</si>
  <si>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</si>
  <si>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</si>
  <si>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</si>
  <si>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</si>
  <si>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</si>
  <si>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</si>
  <si>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</si>
  <si>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</si>
  <si>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</si>
  <si>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</si>
  <si>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</si>
  <si>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</si>
  <si>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</si>
  <si>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</si>
  <si>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</si>
  <si>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</si>
  <si>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</si>
  <si>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</si>
  <si>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</si>
  <si>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</si>
  <si>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</si>
  <si>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</si>
  <si>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</si>
  <si>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</si>
  <si>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</si>
  <si>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</si>
  <si>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</si>
  <si>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</si>
  <si>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</si>
  <si>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</si>
  <si>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</si>
  <si>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</si>
  <si>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</si>
  <si>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</si>
  <si>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</si>
  <si>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</si>
  <si>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</si>
  <si>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</si>
  <si>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</si>
  <si>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</si>
  <si>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</si>
  <si>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</si>
  <si>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</si>
  <si>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</si>
  <si>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</si>
  <si>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</si>
  <si>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</si>
  <si>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</si>
  <si>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</si>
  <si>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</si>
  <si>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</si>
  <si>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</si>
  <si>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</si>
  <si>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</si>
  <si>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</si>
  <si>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</si>
  <si>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</si>
  <si>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</si>
  <si>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</si>
  <si>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</si>
  <si>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</si>
  <si>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</si>
  <si>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</si>
  <si>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</si>
  <si>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</si>
  <si>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</si>
  <si>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</si>
  <si>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</si>
  <si>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</si>
  <si>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</si>
  <si>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</si>
  <si>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</si>
  <si>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</si>
  <si>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</si>
  <si>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</si>
  <si>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</si>
  <si>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</si>
  <si>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</si>
  <si>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</si>
  <si>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</si>
  <si>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</si>
  <si>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</si>
  <si>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</si>
  <si>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</si>
  <si>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</si>
  <si>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</si>
  <si>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</si>
  <si>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</si>
  <si>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</si>
  <si>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</si>
  <si>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</si>
  <si>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</si>
  <si>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</si>
  <si>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</si>
  <si>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</si>
  <si>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</si>
  <si>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</si>
  <si>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</si>
  <si>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</si>
  <si>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</si>
  <si>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</si>
  <si>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</si>
  <si>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</si>
  <si>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</si>
  <si>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</si>
  <si>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</si>
  <si>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</si>
  <si>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</si>
  <si>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</si>
  <si>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</si>
  <si>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</si>
  <si>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</si>
  <si>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</si>
  <si>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</si>
  <si>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</si>
  <si>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</si>
  <si>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</si>
  <si>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</si>
  <si>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</si>
  <si>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</si>
  <si>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</si>
  <si>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</si>
  <si>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</si>
  <si>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</si>
  <si>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</si>
  <si>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</si>
  <si>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</si>
  <si>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</si>
  <si>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</si>
  <si>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</si>
  <si>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</si>
  <si>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</si>
  <si>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</si>
  <si>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</si>
  <si>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</si>
  <si>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</si>
  <si>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</si>
  <si>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</si>
  <si>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</si>
  <si>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</si>
  <si>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</si>
  <si>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</si>
  <si>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</si>
  <si>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</si>
  <si>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</si>
  <si>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</si>
  <si>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</si>
  <si>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</si>
  <si>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</si>
  <si>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</si>
  <si>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</si>
  <si>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</si>
  <si>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</si>
  <si>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</si>
  <si>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</si>
  <si>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</si>
  <si>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</si>
  <si>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</si>
  <si>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</si>
  <si>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</si>
  <si>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</si>
  <si>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</si>
  <si>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</si>
  <si>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</si>
  <si>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</si>
  <si>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</si>
  <si>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</si>
  <si>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</si>
  <si>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</si>
  <si>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</si>
  <si>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</si>
  <si>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</si>
  <si>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</si>
  <si>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</si>
  <si>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</si>
  <si>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</si>
  <si>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</si>
  <si>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</si>
  <si>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</si>
  <si>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</si>
  <si>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</si>
  <si>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</si>
  <si>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</si>
  <si>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</si>
  <si>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</si>
  <si>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</si>
  <si>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</si>
  <si>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</si>
  <si>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</si>
  <si>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</si>
  <si>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</si>
  <si>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</si>
  <si>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</si>
  <si>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</si>
  <si>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</si>
  <si>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</si>
  <si>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</si>
  <si>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</si>
  <si>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</si>
  <si>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</si>
  <si>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</si>
  <si>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</si>
  <si>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</si>
  <si>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</si>
  <si>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</si>
  <si>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</si>
  <si>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</si>
  <si>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</si>
  <si>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</si>
  <si>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</si>
  <si>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</si>
  <si>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</si>
  <si>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</si>
  <si>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</si>
  <si>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</si>
  <si>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</si>
  <si>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</si>
  <si>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</si>
  <si>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</si>
  <si>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</si>
  <si>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</si>
  <si>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</si>
  <si>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</si>
  <si>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</si>
  <si>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</si>
  <si>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</si>
  <si>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</si>
  <si>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</si>
  <si>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</si>
  <si>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</si>
  <si>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</si>
  <si>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</si>
  <si>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</si>
  <si>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</si>
  <si>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</si>
  <si>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</si>
  <si>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</si>
  <si>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</si>
  <si>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</si>
  <si>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</si>
  <si>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</si>
  <si>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</si>
  <si>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</si>
  <si>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</si>
  <si>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</si>
  <si>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</si>
  <si>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</si>
  <si>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</si>
  <si>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</si>
  <si>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</si>
  <si>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</si>
  <si>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</si>
  <si>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</si>
  <si>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</si>
  <si>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</si>
  <si>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</si>
  <si>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</si>
  <si>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</si>
  <si>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</si>
  <si>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</si>
  <si>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</si>
  <si>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</si>
  <si>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</si>
  <si>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</si>
  <si>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</si>
  <si>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</si>
  <si>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</si>
  <si>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</si>
  <si>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</si>
  <si>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</si>
  <si>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</si>
  <si>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</si>
  <si>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</si>
  <si>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</si>
  <si>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</si>
  <si>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</si>
  <si>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</si>
  <si>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</si>
  <si>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</si>
  <si>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</si>
  <si>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</si>
  <si>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</si>
  <si>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</si>
  <si>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</si>
  <si>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</si>
  <si>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</si>
  <si>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</si>
  <si>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</si>
  <si>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</si>
  <si>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</si>
  <si>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</si>
  <si>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</si>
  <si>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</si>
  <si>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</si>
  <si>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</si>
  <si>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</si>
  <si>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</si>
  <si>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</si>
  <si>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</si>
  <si>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</si>
  <si>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</si>
  <si>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</si>
  <si>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</si>
  <si>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</si>
  <si>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</si>
  <si>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</si>
  <si>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</si>
  <si>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</si>
  <si>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</si>
  <si>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</si>
  <si>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</si>
  <si>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</si>
  <si>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</si>
  <si>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</si>
  <si>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</si>
  <si>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</si>
  <si>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</si>
  <si>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</si>
  <si>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</si>
  <si>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</si>
  <si>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</si>
  <si>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</si>
  <si>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</si>
  <si>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</si>
  <si>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</si>
  <si>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</si>
  <si>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</si>
  <si>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</si>
  <si>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</si>
  <si>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</si>
  <si>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</si>
  <si>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</si>
  <si>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</si>
  <si>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</si>
  <si>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</si>
  <si>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</si>
  <si>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</si>
  <si>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</si>
  <si>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</si>
  <si>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</si>
  <si>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</si>
  <si>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</si>
  <si>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</si>
  <si>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</si>
  <si>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</si>
  <si>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</si>
  <si>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</si>
  <si>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</si>
  <si>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</si>
  <si>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</si>
  <si>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</si>
  <si>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</si>
  <si>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</si>
  <si>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</si>
  <si>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</si>
  <si>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</si>
  <si>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</si>
  <si>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</si>
  <si>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</si>
  <si>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</si>
  <si>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</si>
  <si>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</si>
  <si>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</si>
  <si>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</si>
  <si>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</si>
  <si>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</si>
  <si>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</si>
  <si>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</si>
  <si>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</si>
  <si>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</si>
  <si>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</si>
  <si>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</si>
  <si>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</si>
  <si>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</si>
  <si>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</si>
  <si>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</si>
  <si>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</si>
  <si>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</si>
  <si>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</si>
  <si>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</si>
  <si>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</si>
  <si>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</si>
  <si>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</si>
  <si>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</si>
  <si>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</si>
  <si>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</si>
  <si>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</si>
  <si>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</si>
  <si>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</si>
  <si>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</si>
  <si>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</si>
  <si>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</si>
  <si>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</si>
  <si>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</si>
  <si>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</si>
  <si>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</si>
  <si>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</si>
  <si>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</si>
  <si>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</si>
  <si>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</si>
  <si>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</si>
  <si>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</si>
  <si>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</si>
  <si>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</si>
  <si>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</si>
  <si>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</si>
  <si>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</si>
  <si>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</si>
  <si>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</si>
  <si>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</si>
  <si>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</si>
  <si>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</si>
  <si>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</si>
  <si>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</si>
  <si>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</si>
  <si>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</si>
  <si>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</si>
  <si>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</si>
  <si>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</si>
  <si>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</si>
  <si>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</si>
  <si>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</si>
  <si>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</si>
  <si>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</si>
  <si>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</si>
  <si>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</si>
  <si>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</si>
  <si>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</si>
  <si>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</si>
  <si>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</si>
  <si>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</si>
  <si>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</si>
  <si>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</si>
  <si>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</si>
  <si>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</si>
  <si>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</si>
  <si>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</si>
  <si>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</si>
  <si>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</si>
  <si>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</si>
  <si>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</si>
  <si>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</si>
  <si>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</si>
  <si>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</si>
  <si>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</si>
  <si>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</si>
  <si>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</si>
  <si>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</si>
  <si>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</si>
  <si>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</si>
  <si>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</si>
  <si>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</si>
  <si>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</si>
  <si>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</si>
  <si>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</si>
  <si>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</si>
  <si>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</si>
  <si>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</si>
  <si>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</si>
  <si>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</si>
  <si>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</si>
  <si>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</si>
  <si>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</si>
  <si>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</si>
  <si>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</si>
  <si>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</si>
  <si>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</si>
  <si>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</si>
  <si>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</si>
  <si>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</si>
  <si>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</si>
  <si>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</si>
  <si>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</si>
  <si>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</si>
  <si>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</si>
  <si>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</si>
  <si>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</si>
  <si>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</si>
  <si>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</si>
  <si>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</si>
  <si>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</si>
  <si>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</si>
  <si>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</si>
  <si>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</si>
  <si>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</si>
  <si>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</si>
  <si>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</si>
  <si>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</si>
  <si>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</si>
  <si>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</si>
  <si>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</si>
  <si>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</si>
  <si>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</si>
  <si>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</si>
  <si>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</si>
  <si>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</si>
  <si>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</si>
  <si>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</si>
  <si>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</si>
  <si>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</si>
  <si>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</si>
  <si>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</si>
  <si>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</si>
  <si>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</si>
  <si>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</si>
  <si>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</si>
  <si>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</si>
  <si>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</si>
  <si>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</si>
  <si>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</si>
  <si>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</si>
  <si>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</si>
  <si>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</si>
  <si>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</si>
  <si>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</si>
  <si>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</si>
  <si>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</si>
  <si>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</si>
  <si>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</si>
  <si>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</si>
  <si>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</si>
  <si>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</si>
  <si>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</si>
  <si>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</si>
  <si>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</si>
  <si>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</si>
  <si>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</si>
  <si>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</si>
  <si>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</si>
  <si>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</si>
  <si>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</si>
  <si>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</si>
  <si>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</si>
  <si>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</si>
  <si>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</si>
  <si>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</si>
  <si>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</si>
  <si>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</si>
  <si>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</si>
  <si>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</si>
  <si>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</si>
  <si>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</si>
  <si>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</si>
  <si>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</si>
  <si>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</si>
  <si>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</si>
  <si>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</si>
  <si>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</si>
  <si>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</si>
  <si>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</si>
  <si>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</si>
  <si>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</si>
  <si>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</si>
  <si>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</si>
  <si>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</si>
  <si>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</si>
  <si>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</si>
  <si>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</si>
  <si>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</si>
  <si>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</si>
  <si>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</si>
  <si>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</si>
  <si>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</si>
  <si>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</si>
  <si>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</si>
  <si>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</si>
  <si>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</si>
  <si>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</si>
  <si>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</si>
  <si>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</si>
  <si>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</si>
  <si>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</si>
  <si>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</si>
  <si>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</si>
  <si>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</si>
  <si>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</si>
  <si>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</si>
  <si>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</si>
  <si>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</si>
  <si>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</si>
  <si>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</si>
  <si>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</si>
  <si>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</si>
  <si>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</si>
  <si>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</si>
  <si>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</si>
  <si>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</si>
  <si>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</si>
  <si>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</si>
  <si>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</si>
  <si>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</si>
  <si>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</si>
  <si>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</si>
  <si>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</si>
  <si>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</si>
  <si>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</si>
  <si>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</si>
  <si>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</si>
  <si>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</si>
  <si>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</si>
  <si>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</si>
  <si>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</si>
  <si>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</si>
  <si>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</si>
  <si>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</si>
  <si>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</si>
  <si>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</si>
  <si>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</si>
  <si>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</si>
  <si>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</si>
  <si>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</si>
  <si>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</si>
  <si>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</si>
  <si>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</si>
  <si>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</si>
  <si>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</si>
  <si>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</si>
  <si>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</si>
  <si>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</si>
  <si>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</si>
  <si>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</si>
  <si>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</si>
  <si>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</si>
  <si>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</si>
  <si>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</si>
  <si>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</si>
  <si>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</si>
  <si>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</si>
  <si>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</si>
  <si>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</si>
  <si>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</si>
  <si>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</si>
  <si>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</si>
  <si>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</si>
  <si>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</si>
  <si>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</si>
  <si>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</si>
  <si>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</si>
  <si>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</si>
  <si>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</si>
  <si>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</si>
  <si>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</si>
  <si>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</si>
  <si>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</si>
  <si>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</si>
  <si>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</si>
  <si>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</si>
  <si>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</si>
  <si>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</si>
  <si>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</si>
  <si>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</si>
  <si>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</si>
  <si>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</si>
  <si>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</si>
  <si>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</si>
  <si>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</si>
  <si>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</si>
  <si>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</si>
  <si>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</si>
  <si>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</si>
  <si>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</si>
  <si>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</si>
  <si>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</si>
  <si>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</si>
  <si>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</si>
  <si>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</si>
  <si>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</si>
  <si>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</si>
  <si>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</si>
  <si>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</si>
  <si>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</si>
  <si>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</si>
  <si>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</si>
  <si>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</si>
  <si>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</si>
  <si>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</si>
  <si>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</si>
  <si>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</si>
  <si>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</si>
  <si>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</si>
  <si>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</si>
  <si>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</si>
  <si>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</si>
  <si>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</si>
  <si>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</si>
  <si>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</si>
  <si>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</si>
  <si>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</si>
  <si>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</si>
  <si>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</si>
  <si>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</si>
  <si>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</si>
  <si>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</si>
  <si>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</si>
  <si>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</si>
  <si>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</si>
  <si>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</si>
  <si>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</si>
  <si>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</si>
  <si>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</si>
  <si>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</si>
  <si>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</si>
  <si>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</si>
  <si>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</si>
  <si>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</si>
  <si>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</si>
  <si>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</si>
  <si>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</si>
  <si>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</si>
  <si>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</si>
  <si>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</si>
  <si>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</si>
  <si>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</si>
  <si>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</si>
  <si>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</si>
  <si>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</si>
  <si>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</si>
  <si>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</si>
  <si>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</si>
  <si>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</si>
  <si>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</si>
  <si>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</si>
  <si>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</si>
  <si>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</si>
  <si>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</si>
  <si>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</si>
  <si>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</si>
  <si>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</si>
  <si>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</si>
  <si>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</si>
  <si>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</si>
  <si>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</si>
  <si>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</si>
  <si>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</si>
  <si>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</si>
  <si>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</si>
  <si>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</si>
  <si>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</si>
  <si>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</si>
  <si>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</si>
  <si>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</si>
  <si>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</si>
  <si>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</si>
  <si>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</si>
  <si>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</si>
  <si>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</si>
  <si>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</si>
  <si>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</si>
  <si>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</si>
  <si>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</si>
  <si>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</si>
  <si>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</si>
  <si>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</si>
  <si>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</si>
  <si>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</si>
  <si>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</si>
  <si>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</si>
  <si>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</si>
  <si>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</si>
  <si>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</si>
  <si>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</si>
  <si>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</si>
  <si>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</si>
  <si>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</si>
  <si>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</si>
  <si>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</si>
  <si>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</si>
  <si>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</si>
  <si>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</si>
  <si>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</si>
  <si>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</si>
  <si>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</si>
  <si>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</si>
  <si>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</si>
  <si>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</si>
  <si>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</si>
  <si>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</si>
  <si>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</si>
  <si>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</si>
  <si>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</si>
  <si>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</si>
  <si>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</si>
  <si>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</si>
  <si>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</si>
  <si>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</si>
  <si>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</si>
  <si>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</si>
  <si>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</si>
  <si>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</si>
  <si>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</si>
  <si>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</si>
  <si>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</si>
  <si>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</si>
  <si>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</si>
  <si>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</si>
  <si>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</si>
  <si>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</si>
  <si>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</si>
  <si>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</si>
  <si>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</si>
  <si>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</si>
  <si>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</si>
  <si>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</si>
  <si>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</si>
  <si>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</si>
  <si>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</si>
  <si>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</si>
  <si>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</si>
  <si>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</si>
  <si>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</si>
  <si>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</si>
  <si>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</si>
  <si>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</si>
  <si>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</si>
  <si>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</si>
  <si>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</si>
  <si>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</si>
  <si>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</si>
  <si>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</si>
  <si>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</si>
  <si>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</si>
  <si>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</si>
  <si>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</si>
  <si>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</si>
  <si>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</si>
  <si>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</si>
  <si>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</si>
  <si>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</si>
  <si>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</si>
  <si>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</si>
  <si>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</si>
  <si>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</si>
  <si>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</si>
  <si>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</si>
  <si>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</si>
  <si>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</si>
  <si>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</si>
  <si>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</si>
  <si>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</si>
  <si>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</si>
  <si>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</si>
  <si>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</si>
  <si>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</si>
  <si>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</si>
  <si>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</si>
  <si>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</si>
  <si>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</si>
  <si>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</si>
  <si>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</si>
  <si>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</si>
  <si>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</si>
  <si>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</si>
  <si>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</si>
  <si>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</si>
  <si>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</si>
  <si>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</si>
  <si>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</si>
  <si>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</si>
  <si>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</si>
  <si>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</si>
  <si>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</si>
  <si>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</si>
  <si>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</si>
  <si>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</si>
  <si>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</si>
  <si>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</si>
  <si>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</si>
  <si>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</si>
  <si>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</si>
  <si>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</si>
  <si>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</si>
  <si>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</si>
  <si>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</si>
  <si>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</si>
  <si>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</si>
  <si>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</si>
  <si>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</si>
  <si>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</si>
  <si>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</si>
  <si>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</si>
  <si>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</si>
  <si>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</si>
  <si>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</si>
  <si>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</si>
  <si>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</si>
  <si>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</si>
  <si>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</si>
  <si>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</si>
  <si>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</si>
  <si>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</si>
  <si>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</si>
  <si>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</si>
  <si>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</si>
  <si>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</si>
  <si>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</si>
  <si>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</si>
  <si>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</si>
  <si>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</si>
  <si>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</si>
  <si>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</si>
  <si>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</si>
  <si>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</si>
  <si>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</si>
  <si>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</si>
  <si>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</si>
  <si>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</si>
  <si>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</si>
  <si>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</si>
  <si>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</si>
  <si>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</si>
  <si>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</si>
  <si>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</si>
  <si>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</si>
  <si>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</si>
  <si>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</si>
  <si>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</si>
  <si>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</si>
  <si>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</si>
  <si>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</si>
  <si>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</si>
  <si>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</si>
  <si>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</si>
  <si>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</si>
  <si>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</si>
  <si>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</si>
  <si>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</si>
  <si>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</si>
  <si>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</si>
  <si>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</si>
  <si>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</si>
  <si>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</si>
  <si>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</si>
  <si>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</si>
  <si>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</si>
  <si>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</si>
  <si>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</si>
  <si>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</si>
  <si>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</si>
  <si>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</si>
  <si>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</si>
  <si>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</si>
  <si>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</si>
  <si>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</si>
  <si>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</si>
  <si>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</si>
  <si>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</si>
  <si>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</si>
  <si>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</si>
  <si>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</si>
  <si>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</si>
  <si>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</si>
  <si>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</si>
  <si>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</si>
  <si>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</si>
  <si>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</si>
  <si>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</si>
  <si>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</si>
  <si>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</si>
  <si>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</si>
  <si>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</si>
  <si>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</si>
  <si>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</si>
  <si>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</si>
  <si>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</si>
  <si>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</si>
  <si>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</si>
  <si>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</si>
  <si>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</si>
  <si>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</si>
  <si>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</si>
  <si>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</si>
  <si>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</si>
  <si>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</si>
  <si>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</si>
  <si>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</si>
  <si>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</si>
  <si>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</si>
  <si>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</si>
  <si>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</si>
  <si>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</si>
  <si>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</si>
  <si>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</si>
  <si>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</si>
  <si>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</si>
  <si>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</si>
  <si>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</si>
  <si>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</si>
  <si>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</si>
  <si>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</si>
  <si>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</si>
  <si>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</si>
  <si>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</si>
  <si>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</si>
  <si>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</si>
  <si>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</si>
  <si>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</si>
  <si>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</si>
  <si>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</si>
  <si>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</si>
  <si>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</si>
  <si>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</si>
  <si>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</si>
  <si>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</si>
  <si>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</si>
  <si>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</si>
  <si>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</si>
  <si>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</si>
  <si>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</si>
  <si>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</si>
  <si>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</si>
  <si>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</si>
  <si>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</si>
  <si>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</si>
  <si>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</si>
  <si>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</si>
  <si>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</si>
  <si>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</si>
  <si>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</si>
  <si>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</si>
  <si>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</si>
  <si>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</si>
  <si>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</si>
  <si>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</si>
  <si>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</si>
  <si>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</si>
  <si>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</si>
  <si>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</si>
  <si>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</si>
  <si>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</si>
  <si>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</si>
  <si>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</si>
  <si>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</si>
  <si>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</si>
  <si>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</si>
  <si>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</si>
  <si>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</si>
  <si>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</si>
  <si>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</si>
  <si>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</si>
  <si>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</si>
  <si>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</si>
  <si>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</si>
  <si>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</si>
  <si>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</si>
  <si>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</si>
  <si>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</si>
  <si>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</si>
  <si>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</si>
  <si>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</si>
  <si>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</si>
  <si>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</si>
  <si>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</si>
  <si>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</si>
  <si>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</si>
  <si>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</si>
  <si>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</si>
  <si>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</si>
  <si>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</si>
  <si>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</si>
  <si>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</si>
  <si>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</si>
  <si>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</si>
  <si>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</si>
  <si>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</si>
  <si>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</si>
  <si>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</si>
  <si>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</si>
  <si>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</si>
  <si>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</si>
  <si>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</si>
  <si>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</si>
  <si>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</si>
  <si>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</si>
  <si>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</si>
  <si>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</si>
  <si>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</si>
  <si>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</si>
  <si>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</si>
  <si>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</si>
  <si>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</si>
  <si>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</si>
  <si>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</si>
  <si>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</si>
  <si>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</si>
  <si>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</si>
  <si>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</si>
  <si>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</si>
  <si>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</si>
  <si>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</si>
  <si>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</si>
  <si>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</si>
  <si>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</si>
  <si>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</si>
  <si>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</si>
  <si>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</si>
  <si>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</si>
  <si>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</si>
  <si>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</si>
  <si>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</si>
  <si>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</si>
  <si>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</si>
  <si>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</si>
  <si>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</si>
  <si>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</si>
  <si>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</si>
  <si>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</si>
  <si>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</si>
  <si>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</si>
  <si>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</si>
  <si>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</si>
  <si>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</si>
  <si>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</si>
  <si>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</si>
  <si>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</si>
  <si>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</si>
  <si>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</si>
  <si>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</si>
  <si>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</si>
  <si>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</si>
  <si>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</si>
  <si>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</si>
  <si>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</si>
  <si>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</si>
  <si>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</si>
  <si>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</si>
  <si>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</si>
  <si>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</si>
  <si>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</si>
  <si>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</si>
  <si>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</si>
  <si>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</si>
  <si>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</si>
  <si>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</si>
  <si>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</si>
  <si>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</si>
  <si>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</si>
  <si>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</si>
  <si>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</si>
  <si>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</si>
  <si>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</si>
  <si>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</si>
  <si>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</si>
  <si>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</si>
  <si>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</si>
  <si>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</si>
  <si>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</si>
  <si>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</si>
  <si>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</si>
  <si>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</si>
  <si>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</si>
  <si>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</si>
  <si>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</si>
  <si>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</si>
  <si>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</si>
  <si>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</si>
  <si>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</si>
  <si>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</si>
  <si>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</si>
  <si>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</si>
  <si>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</si>
  <si>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</si>
  <si>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</si>
  <si>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</si>
  <si>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</si>
  <si>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</si>
  <si>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</si>
  <si>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</si>
  <si>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</si>
  <si>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</si>
  <si>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</si>
  <si>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</si>
  <si>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</si>
  <si>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</si>
  <si>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</si>
  <si>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</si>
  <si>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</si>
  <si>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</si>
  <si>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</si>
  <si>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</si>
  <si>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</si>
  <si>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</si>
  <si>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</si>
  <si>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</si>
  <si>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</si>
  <si>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</si>
  <si>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</si>
  <si>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</si>
  <si>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</si>
  <si>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</si>
  <si>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</si>
  <si>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</si>
  <si>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</si>
  <si>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</si>
  <si>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</si>
  <si>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</si>
  <si>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</si>
  <si>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</si>
  <si>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</si>
  <si>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</si>
  <si>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</si>
  <si>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</si>
  <si>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</si>
  <si>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</si>
  <si>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</si>
  <si>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</si>
  <si>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</si>
  <si>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</si>
  <si>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</si>
  <si>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</si>
  <si>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</si>
  <si>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</si>
  <si>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</si>
  <si>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</si>
  <si>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</si>
  <si>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</si>
  <si>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</si>
  <si>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</si>
  <si>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</si>
  <si>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</si>
  <si>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</si>
  <si>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</si>
  <si>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</si>
  <si>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</si>
  <si>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</si>
  <si>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</si>
  <si>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</si>
  <si>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</si>
  <si>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</si>
  <si>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</si>
  <si>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</si>
  <si>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</si>
  <si>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</si>
  <si>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</si>
  <si>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</si>
  <si>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</si>
  <si>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</si>
  <si>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</si>
  <si>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</si>
  <si>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</si>
  <si>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</si>
  <si>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</si>
  <si>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</si>
  <si>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</si>
  <si>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</si>
  <si>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</si>
  <si>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</si>
  <si>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</si>
  <si>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</si>
  <si>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</si>
  <si>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</si>
  <si>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</si>
  <si>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</si>
  <si>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</si>
  <si>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</si>
  <si>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</si>
  <si>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</si>
  <si>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</si>
  <si>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</si>
  <si>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</si>
  <si>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</si>
  <si>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</si>
  <si>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</si>
  <si>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</si>
  <si>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</si>
  <si>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</si>
  <si>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</si>
  <si>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</si>
  <si>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</si>
  <si>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</si>
  <si>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</si>
  <si>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</si>
  <si>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</si>
  <si>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</si>
  <si>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</si>
  <si>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</si>
  <si>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</si>
  <si>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</si>
  <si>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</si>
  <si>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</si>
  <si>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</si>
  <si>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</si>
  <si>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</si>
  <si>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</si>
  <si>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</si>
  <si>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</si>
  <si>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</si>
  <si>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</si>
  <si>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</si>
  <si>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</si>
  <si>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</si>
  <si>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</si>
  <si>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</si>
  <si>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</si>
  <si>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</si>
  <si>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</si>
  <si>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</si>
  <si>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</si>
  <si>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</si>
  <si>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</si>
  <si>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</si>
  <si>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</si>
  <si>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</si>
  <si>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</si>
  <si>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</si>
  <si>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</si>
  <si>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</si>
  <si>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</si>
  <si>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</si>
  <si>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</si>
  <si>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</si>
  <si>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</si>
  <si>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</si>
  <si>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</si>
  <si>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</si>
  <si>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</si>
  <si>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</si>
  <si>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</si>
  <si>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</si>
  <si>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</si>
  <si>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</si>
  <si>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</si>
  <si>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</si>
  <si>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</si>
  <si>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</si>
  <si>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</si>
  <si>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</si>
  <si>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</si>
  <si>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</si>
  <si>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</si>
  <si>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</si>
  <si>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</si>
  <si>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</si>
  <si>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</si>
  <si>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</si>
  <si>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</si>
  <si>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</si>
  <si>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</si>
  <si>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</si>
  <si>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</si>
  <si>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</si>
  <si>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</si>
  <si>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</si>
  <si>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</si>
  <si>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</si>
  <si>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</si>
  <si>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</si>
  <si>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</si>
  <si>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</si>
  <si>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</si>
  <si>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</si>
  <si>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</si>
  <si>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</si>
  <si>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</si>
  <si>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</si>
  <si>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</si>
  <si>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</si>
  <si>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</si>
  <si>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</si>
  <si>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</si>
  <si>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</si>
  <si>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</si>
  <si>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</si>
  <si>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</si>
  <si>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</si>
  <si>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</si>
  <si>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</si>
  <si>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</si>
  <si>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</si>
  <si>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</si>
  <si>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</si>
  <si>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</si>
  <si>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</si>
  <si>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</si>
  <si>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</si>
  <si>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</si>
  <si>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</si>
  <si>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</si>
  <si>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</si>
  <si>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</si>
  <si>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</si>
  <si>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</si>
  <si>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</si>
  <si>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</si>
  <si>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</si>
  <si>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</si>
  <si>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</si>
  <si>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</si>
  <si>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</si>
  <si>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</si>
  <si>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</si>
  <si>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</si>
  <si>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</si>
  <si>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</si>
  <si>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</si>
  <si>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</si>
  <si>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</si>
  <si>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</si>
  <si>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</si>
  <si>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</si>
  <si>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</si>
  <si>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</si>
  <si>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</si>
  <si>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</si>
  <si>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</si>
  <si>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</si>
  <si>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</si>
  <si>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</si>
  <si>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</si>
  <si>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</si>
  <si>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</si>
  <si>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</si>
  <si>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</si>
  <si>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</si>
  <si>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</si>
  <si>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</si>
  <si>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</si>
  <si>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</si>
  <si>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</si>
  <si>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</si>
  <si>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</si>
  <si>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</si>
  <si>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</si>
  <si>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</si>
  <si>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</si>
  <si>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</si>
  <si>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</si>
  <si>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</si>
  <si>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</si>
  <si>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</si>
  <si>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</si>
  <si>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</si>
  <si>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</si>
  <si>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</si>
  <si>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</si>
  <si>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</si>
  <si>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</si>
  <si>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</si>
  <si>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</si>
  <si>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</si>
  <si>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</si>
  <si>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</si>
  <si>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</si>
  <si>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</si>
  <si>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</si>
  <si>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</si>
  <si>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</si>
  <si>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</si>
  <si>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</si>
  <si>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</si>
  <si>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</si>
  <si>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</si>
  <si>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</si>
  <si>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</si>
  <si>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</si>
  <si>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</si>
  <si>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</si>
  <si>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</si>
  <si>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</si>
  <si>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</si>
  <si>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</si>
  <si>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</si>
  <si>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</si>
  <si>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</si>
  <si>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</si>
  <si>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</si>
  <si>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</si>
  <si>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</si>
  <si>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</si>
  <si>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</si>
  <si>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</si>
  <si>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</si>
  <si>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</si>
  <si>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</si>
  <si>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</si>
  <si>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</si>
  <si>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</si>
  <si>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</si>
  <si>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</si>
  <si>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</si>
  <si>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</si>
  <si>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</si>
  <si>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</si>
  <si>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</si>
  <si>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</si>
  <si>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</si>
  <si>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</si>
  <si>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</si>
  <si>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</si>
  <si>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</si>
  <si>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</si>
  <si>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</si>
  <si>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</si>
  <si>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</si>
  <si>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</si>
  <si>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</si>
  <si>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</si>
  <si>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</si>
  <si>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</si>
  <si>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</si>
  <si>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</si>
  <si>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</si>
  <si>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</si>
  <si>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</si>
  <si>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</si>
  <si>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</si>
  <si>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</si>
  <si>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</si>
  <si>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</si>
  <si>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</si>
  <si>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</si>
  <si>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</si>
  <si>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</si>
  <si>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</si>
  <si>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</si>
  <si>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</si>
  <si>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</si>
  <si>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</si>
  <si>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</si>
  <si>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</si>
  <si>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</si>
  <si>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</si>
  <si>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</si>
  <si>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</si>
  <si>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</si>
  <si>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</si>
  <si>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</si>
  <si>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</si>
  <si>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</si>
  <si>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</si>
  <si>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</si>
  <si>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</si>
  <si>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</si>
  <si>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</si>
  <si>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</si>
  <si>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</si>
  <si>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</si>
  <si>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</si>
  <si>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</si>
  <si>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</si>
  <si>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</si>
  <si>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</si>
  <si>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</si>
  <si>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</si>
  <si>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</si>
  <si>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</si>
  <si>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</si>
  <si>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</si>
  <si>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</si>
  <si>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</si>
  <si>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</si>
  <si>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</si>
  <si>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</si>
  <si>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</si>
  <si>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</si>
  <si>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</si>
  <si>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</si>
  <si>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</si>
  <si>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</si>
  <si>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</si>
  <si>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</si>
  <si>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</si>
  <si>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</si>
  <si>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</si>
  <si>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</si>
  <si>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</si>
  <si>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</si>
  <si>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</si>
  <si>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</si>
  <si>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</si>
  <si>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</si>
  <si>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</si>
  <si>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</si>
  <si>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</si>
  <si>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</si>
  <si>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</si>
  <si>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</si>
  <si>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</si>
  <si>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</si>
  <si>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</si>
  <si>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</si>
  <si>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</si>
  <si>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</si>
  <si>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</si>
  <si>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</si>
  <si>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</si>
  <si>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</si>
  <si>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</si>
  <si>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</si>
  <si>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</si>
  <si>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</si>
  <si>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</si>
  <si>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</si>
  <si>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</si>
  <si>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</si>
  <si>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</si>
  <si>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</si>
  <si>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</si>
  <si>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</si>
  <si>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</si>
  <si>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</si>
  <si>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</si>
  <si>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</si>
  <si>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</si>
  <si>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</si>
  <si>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</si>
  <si>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</si>
  <si>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</si>
  <si>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</si>
  <si>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</si>
  <si>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</si>
  <si>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</si>
  <si>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</si>
  <si>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</si>
  <si>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</si>
  <si>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</si>
  <si>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</si>
  <si>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</si>
  <si>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</si>
  <si>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</si>
  <si>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</si>
  <si>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</si>
  <si>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</si>
  <si>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</si>
  <si>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</si>
  <si>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</si>
  <si>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</si>
  <si>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</si>
  <si>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</si>
  <si>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</si>
  <si>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</si>
  <si>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</si>
  <si>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</si>
  <si>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</si>
  <si>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</si>
  <si>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</si>
  <si>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</si>
  <si>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</si>
  <si>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</si>
  <si>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</si>
  <si>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</si>
  <si>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</si>
  <si>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</si>
  <si>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</si>
  <si>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</si>
  <si>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</si>
  <si>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</si>
  <si>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</si>
  <si>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</si>
  <si>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</si>
  <si>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</si>
  <si>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</si>
  <si>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</si>
  <si>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</si>
  <si>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</si>
  <si>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</si>
  <si>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</si>
  <si>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</si>
  <si>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</si>
  <si>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</si>
  <si>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</si>
  <si>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</si>
  <si>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</si>
  <si>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</si>
  <si>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</si>
  <si>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</si>
  <si>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</si>
  <si>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</si>
  <si>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</si>
  <si>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</si>
  <si>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</si>
  <si>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</si>
  <si>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</si>
  <si>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</si>
  <si>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</si>
  <si>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</si>
  <si>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</si>
  <si>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</si>
  <si>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</si>
  <si>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</si>
  <si>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</si>
  <si>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</si>
  <si>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</si>
  <si>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</si>
  <si>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</si>
  <si>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</si>
  <si>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</si>
  <si>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</si>
  <si>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</si>
  <si>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</si>
  <si>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</si>
  <si>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</si>
  <si>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</si>
  <si>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</si>
  <si>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</si>
  <si>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</si>
  <si>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</si>
  <si>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</si>
  <si>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</si>
  <si>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</si>
  <si>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</si>
  <si>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</si>
  <si>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</si>
  <si>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</si>
  <si>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</si>
  <si>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</si>
  <si>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</si>
  <si>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</si>
  <si>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</si>
  <si>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</si>
  <si>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</si>
  <si>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</si>
  <si>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</si>
  <si>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</si>
  <si>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</si>
  <si>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</si>
  <si>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</si>
  <si>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</si>
  <si>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</si>
  <si>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</si>
  <si>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</si>
  <si>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</si>
  <si>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</si>
  <si>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</si>
  <si>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</si>
  <si>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</si>
  <si>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</si>
  <si>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</si>
  <si>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</si>
  <si>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</si>
  <si>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</si>
  <si>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</si>
  <si>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</si>
  <si>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</si>
  <si>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</si>
  <si>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</si>
  <si>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</si>
  <si>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</si>
  <si>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</si>
  <si>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</si>
  <si>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</si>
  <si>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</si>
  <si>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</si>
  <si>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</si>
  <si>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</si>
  <si>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</si>
  <si>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</si>
  <si>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</si>
  <si>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</si>
  <si>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</si>
  <si>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</si>
  <si>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</si>
  <si>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</si>
  <si>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</si>
  <si>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</si>
  <si>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</si>
  <si>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</si>
  <si>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</si>
  <si>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</si>
  <si>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</si>
  <si>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</si>
  <si>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</si>
  <si>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</si>
  <si>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</si>
  <si>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</si>
  <si>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</si>
  <si>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</si>
  <si>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</si>
  <si>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</si>
  <si>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</si>
  <si>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</si>
  <si>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</si>
  <si>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</si>
  <si>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</si>
  <si>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</si>
  <si>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</si>
  <si>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</si>
  <si>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</si>
  <si>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</si>
  <si>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</si>
  <si>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</si>
  <si>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</si>
  <si>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</si>
  <si>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</si>
  <si>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</si>
  <si>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</si>
  <si>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</si>
  <si>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</si>
  <si>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</si>
  <si>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</si>
  <si>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</si>
  <si>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</si>
  <si>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</si>
  <si>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</si>
  <si>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</si>
  <si>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</si>
  <si>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</si>
  <si>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</si>
  <si>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</si>
  <si>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</si>
  <si>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</si>
  <si>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</si>
  <si>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</si>
  <si>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</si>
  <si>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</si>
  <si>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</si>
  <si>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</si>
  <si>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</si>
  <si>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</si>
  <si>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</si>
  <si>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</si>
  <si>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</si>
  <si>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</si>
  <si>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</si>
  <si>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</si>
  <si>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</si>
  <si>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</si>
  <si>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</si>
  <si>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</si>
  <si>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</si>
  <si>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</si>
  <si>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</si>
  <si>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</si>
  <si>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</si>
  <si>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</si>
  <si>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</si>
  <si>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</si>
  <si>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</si>
  <si>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</si>
  <si>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</si>
  <si>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</si>
  <si>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</si>
  <si>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</si>
  <si>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</si>
  <si>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</si>
  <si>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</si>
  <si>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</si>
  <si>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</si>
  <si>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</si>
  <si>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</si>
  <si>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</si>
  <si>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</si>
  <si>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</si>
  <si>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</si>
  <si>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</si>
  <si>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</si>
  <si>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</si>
  <si>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</si>
  <si>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</si>
  <si>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</si>
  <si>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</si>
  <si>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</si>
  <si>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</si>
  <si>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</si>
  <si>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</si>
  <si>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</si>
  <si>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</si>
  <si>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</si>
  <si>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</si>
  <si>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</si>
  <si>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</si>
  <si>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</si>
  <si>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</si>
  <si>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</si>
  <si>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</si>
  <si>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</si>
  <si>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</si>
  <si>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</si>
  <si>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</si>
  <si>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</si>
  <si>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</si>
  <si>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</si>
  <si>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</si>
  <si>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</si>
  <si>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</si>
  <si>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</si>
  <si>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</si>
  <si>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</si>
  <si>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</si>
  <si>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</si>
  <si>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</si>
  <si>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</si>
  <si>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</si>
  <si>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</si>
  <si>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</si>
  <si>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</si>
  <si>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</si>
  <si>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</si>
  <si>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</si>
  <si>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</si>
  <si>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</si>
  <si>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</si>
  <si>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</si>
  <si>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</si>
  <si>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</si>
  <si>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</si>
  <si>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</si>
  <si>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</si>
  <si>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</si>
  <si>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</si>
  <si>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</si>
  <si>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</si>
  <si>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</si>
  <si>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</si>
  <si>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</si>
  <si>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</si>
  <si>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</si>
  <si>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</si>
  <si>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</si>
  <si>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</si>
  <si>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</si>
  <si>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</si>
  <si>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</si>
  <si>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</si>
  <si>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</si>
  <si>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</si>
  <si>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</si>
  <si>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</si>
  <si>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</si>
  <si>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</si>
  <si>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</si>
  <si>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</si>
  <si>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</si>
  <si>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</si>
  <si>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</si>
  <si>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</si>
  <si>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</si>
  <si>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</si>
  <si>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</si>
  <si>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</si>
  <si>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</si>
  <si>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</si>
  <si>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</si>
  <si>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</si>
  <si>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</si>
  <si>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</si>
  <si>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</si>
  <si>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</si>
  <si>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</si>
  <si>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</si>
  <si>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</si>
  <si>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</si>
  <si>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</si>
  <si>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</si>
  <si>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</si>
  <si>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</si>
  <si>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</si>
  <si>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</si>
  <si>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</si>
  <si>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</si>
  <si>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</si>
  <si>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</si>
  <si>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</si>
  <si>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</si>
  <si>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</si>
  <si>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</si>
  <si>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</si>
  <si>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</si>
  <si>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</si>
  <si>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</si>
  <si>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</si>
  <si>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</si>
  <si>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</si>
  <si>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</si>
  <si>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</si>
  <si>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</si>
  <si>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</si>
  <si>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</si>
  <si>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</si>
  <si>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</si>
  <si>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</si>
  <si>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</si>
  <si>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</si>
  <si>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</si>
  <si>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</si>
  <si>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</si>
  <si>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</si>
  <si>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</si>
  <si>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</si>
  <si>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</si>
  <si>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</si>
  <si>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</si>
  <si>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</si>
  <si>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</si>
  <si>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</si>
  <si>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</si>
  <si>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</si>
  <si>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</si>
  <si>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</si>
  <si>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</si>
  <si>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</si>
  <si>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</si>
  <si>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</si>
  <si>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</si>
  <si>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</si>
  <si>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</si>
  <si>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</si>
  <si>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</si>
  <si>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</si>
  <si>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</si>
  <si>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</si>
  <si>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</si>
  <si>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</si>
  <si>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</si>
  <si>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</si>
  <si>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</si>
  <si>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</si>
  <si>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</si>
  <si>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</si>
  <si>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</si>
  <si>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</si>
  <si>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</si>
  <si>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</si>
  <si>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</si>
  <si>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</si>
  <si>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</si>
  <si>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</si>
  <si>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</si>
  <si>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</si>
  <si>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</si>
  <si>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</si>
  <si>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</si>
  <si>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</si>
  <si>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</si>
  <si>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</si>
  <si>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</si>
  <si>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</si>
  <si>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</si>
  <si>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</si>
  <si>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</si>
  <si>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</si>
  <si>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</si>
  <si>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</si>
  <si>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</si>
  <si>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</si>
  <si>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</si>
  <si>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</si>
  <si>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</si>
  <si>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</si>
  <si>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</si>
  <si>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</si>
  <si>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</si>
  <si>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</si>
  <si>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</si>
  <si>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</si>
  <si>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</si>
  <si>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</si>
  <si>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</si>
  <si>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</si>
  <si>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</si>
  <si>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</si>
  <si>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</si>
  <si>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</si>
  <si>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</si>
  <si>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</si>
  <si>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</si>
  <si>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</si>
  <si>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</si>
  <si>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</si>
  <si>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</si>
  <si>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</si>
  <si>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</si>
  <si>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</si>
  <si>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</si>
  <si>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</si>
  <si>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</si>
  <si>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</si>
  <si>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</si>
  <si>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</si>
  <si>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</si>
  <si>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</si>
  <si>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</si>
  <si>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</si>
  <si>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</si>
  <si>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</si>
  <si>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</si>
  <si>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</si>
  <si>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</si>
  <si>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</si>
  <si>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</si>
  <si>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</si>
  <si>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</si>
  <si>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</si>
  <si>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</si>
  <si>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</si>
  <si>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</si>
  <si>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</si>
  <si>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</si>
  <si>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</si>
  <si>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</si>
  <si>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</si>
  <si>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</si>
  <si>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</si>
  <si>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</si>
  <si>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</si>
  <si>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</si>
  <si>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</si>
  <si>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</si>
  <si>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</si>
  <si>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</si>
  <si>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</si>
  <si>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</si>
  <si>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</si>
  <si>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</si>
  <si>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</si>
  <si>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</si>
  <si>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</si>
  <si>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</si>
  <si>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</si>
  <si>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</si>
  <si>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</si>
  <si>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</si>
  <si>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</si>
  <si>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</si>
  <si>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</si>
  <si>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</si>
  <si>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</si>
  <si>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</si>
  <si>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</si>
  <si>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</si>
  <si>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</si>
  <si>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</si>
  <si>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</si>
  <si>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</si>
  <si>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</si>
  <si>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</si>
  <si>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</si>
  <si>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</si>
  <si>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</si>
  <si>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</si>
  <si>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</si>
  <si>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</si>
  <si>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</si>
  <si>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</si>
  <si>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</si>
  <si>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</si>
  <si>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</si>
  <si>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</si>
  <si>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</si>
  <si>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</si>
  <si>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</si>
  <si>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</si>
  <si>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</si>
  <si>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</si>
  <si>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</si>
  <si>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</si>
  <si>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</si>
  <si>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</si>
  <si>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</si>
  <si>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</si>
  <si>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</si>
  <si>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</si>
  <si>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</si>
  <si>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</si>
  <si>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</si>
  <si>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</si>
  <si>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</si>
  <si>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</si>
  <si>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</si>
  <si>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</si>
  <si>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</si>
  <si>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</si>
  <si>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</si>
  <si>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</si>
  <si>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</si>
  <si>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</si>
  <si>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</si>
  <si>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</si>
  <si>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</si>
  <si>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</si>
  <si>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</si>
  <si>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</si>
  <si>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</si>
  <si>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</si>
  <si>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</si>
  <si>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</si>
  <si>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</si>
  <si>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</si>
  <si>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</si>
  <si>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</si>
  <si>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</si>
  <si>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</si>
  <si>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</si>
  <si>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</si>
  <si>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</si>
  <si>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</si>
  <si>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</si>
  <si>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</si>
  <si>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</si>
  <si>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</si>
  <si>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</si>
  <si>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</si>
  <si>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</si>
  <si>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</si>
  <si>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</si>
  <si>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</si>
  <si>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</si>
  <si>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</si>
  <si>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</si>
  <si>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</si>
  <si>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</si>
  <si>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</si>
  <si>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</si>
  <si>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</si>
  <si>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</si>
  <si>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</si>
  <si>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</si>
  <si>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</si>
  <si>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</si>
  <si>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</si>
  <si>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</si>
  <si>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</si>
  <si>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</si>
  <si>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</si>
  <si>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</si>
  <si>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</si>
  <si>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</si>
  <si>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</si>
  <si>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</si>
  <si>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</si>
  <si>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</si>
  <si>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</si>
  <si>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</si>
  <si>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</si>
  <si>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</si>
  <si>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</si>
  <si>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</si>
  <si>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</si>
  <si>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</si>
  <si>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</si>
  <si>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</si>
  <si>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</si>
  <si>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</si>
  <si>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</si>
  <si>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</si>
  <si>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</si>
  <si>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</si>
  <si>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</si>
  <si>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</si>
  <si>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</si>
  <si>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</si>
  <si>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</si>
  <si>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</si>
  <si>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</si>
  <si>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</si>
  <si>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</si>
  <si>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</si>
  <si>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</si>
  <si>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</si>
  <si>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</si>
  <si>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</si>
  <si>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</si>
  <si>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</si>
  <si>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</si>
  <si>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</si>
  <si>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</si>
  <si>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</si>
  <si>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</si>
  <si>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</si>
  <si>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</si>
  <si>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</si>
  <si>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</si>
  <si>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</si>
  <si>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</si>
  <si>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</si>
  <si>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</si>
  <si>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</si>
  <si>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</si>
  <si>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</si>
  <si>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</si>
  <si>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</si>
  <si>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</si>
  <si>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</si>
  <si>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</si>
  <si>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</si>
  <si>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</si>
  <si>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</si>
  <si>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</si>
  <si>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</si>
  <si>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</si>
  <si>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</si>
  <si>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</si>
  <si>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</si>
  <si>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</si>
  <si>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</si>
  <si>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</si>
  <si>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</si>
  <si>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</si>
  <si>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</si>
  <si>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</si>
  <si>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</si>
  <si>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</si>
  <si>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</si>
  <si>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</si>
  <si>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</si>
  <si>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</si>
  <si>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</si>
  <si>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</si>
  <si>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</si>
  <si>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</si>
  <si>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</si>
  <si>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</si>
  <si>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</si>
  <si>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</si>
  <si>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</si>
  <si>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</si>
  <si>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</si>
  <si>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</si>
  <si>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</si>
  <si>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</si>
  <si>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</si>
  <si>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</si>
  <si>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</si>
  <si>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</si>
  <si>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</si>
  <si>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</si>
  <si>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</si>
  <si>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</si>
  <si>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</si>
  <si>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</si>
  <si>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</si>
  <si>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</si>
  <si>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</si>
  <si>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</si>
  <si>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</si>
  <si>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</si>
  <si>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</si>
  <si>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</si>
  <si>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</si>
  <si>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</si>
  <si>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</si>
  <si>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</si>
  <si>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</si>
  <si>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</si>
  <si>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</si>
  <si>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</si>
  <si>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</si>
  <si>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</si>
  <si>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</si>
  <si>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</si>
  <si>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</si>
  <si>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</si>
  <si>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</si>
  <si>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</si>
  <si>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</si>
  <si>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</si>
  <si>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</si>
  <si>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</si>
  <si>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</si>
  <si>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</si>
  <si>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</si>
  <si>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</si>
  <si>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</si>
  <si>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</si>
  <si>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</si>
  <si>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</si>
  <si>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</si>
  <si>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</si>
  <si>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</si>
  <si>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</si>
  <si>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</si>
  <si>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</si>
  <si>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</si>
  <si>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</si>
  <si>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</si>
  <si>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</si>
  <si>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</si>
  <si>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</si>
  <si>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</si>
  <si>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</si>
  <si>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</si>
  <si>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</si>
  <si>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</si>
  <si>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</si>
  <si>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</si>
  <si>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</si>
  <si>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</si>
  <si>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</si>
  <si>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</si>
  <si>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</si>
  <si>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</si>
  <si>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</si>
  <si>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</si>
  <si>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</si>
  <si>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</si>
  <si>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</si>
  <si>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</si>
  <si>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</si>
  <si>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</si>
  <si>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</si>
  <si>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</si>
  <si>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</si>
  <si>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</si>
  <si>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</si>
  <si>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</si>
  <si>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</si>
  <si>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</si>
  <si>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</si>
  <si>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</si>
  <si>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</si>
  <si>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</si>
  <si>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</si>
  <si>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</si>
  <si>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</si>
  <si>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</si>
  <si>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</si>
  <si>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</si>
  <si>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</si>
  <si>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</si>
  <si>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</si>
  <si>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</si>
  <si>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</si>
  <si>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</si>
  <si>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</si>
  <si>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</si>
  <si>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</si>
  <si>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</si>
  <si>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</si>
  <si>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</si>
  <si>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</si>
  <si>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</si>
  <si>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</si>
  <si>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</si>
  <si>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</si>
  <si>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</si>
  <si>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</si>
  <si>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</si>
  <si>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</si>
  <si>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</si>
  <si>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</si>
  <si>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</si>
  <si>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</si>
  <si>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</si>
  <si>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</si>
  <si>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</si>
  <si>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</si>
  <si>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</si>
  <si>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</si>
  <si>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</si>
  <si>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</si>
  <si>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</si>
  <si>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</si>
  <si>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</si>
  <si>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</si>
  <si>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</si>
  <si>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</si>
  <si>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</si>
  <si>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</si>
  <si>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</si>
  <si>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</si>
  <si>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</si>
  <si>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</si>
  <si>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</si>
  <si>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</si>
  <si>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</si>
  <si>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</si>
  <si>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</si>
  <si>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</si>
  <si>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</si>
  <si>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</si>
  <si>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</si>
  <si>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</si>
  <si>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</si>
  <si>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</si>
  <si>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</si>
  <si>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</si>
  <si>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</si>
  <si>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</si>
  <si>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</si>
  <si>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</si>
  <si>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</si>
  <si>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</si>
  <si>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</si>
  <si>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</si>
  <si>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</si>
  <si>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</si>
  <si>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</si>
  <si>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</si>
  <si>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</si>
  <si>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</si>
  <si>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</si>
  <si>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</si>
  <si>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</si>
  <si>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</si>
  <si>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</si>
  <si>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</si>
  <si>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</si>
  <si>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</si>
  <si>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</si>
  <si>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</si>
  <si>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</si>
  <si>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</si>
  <si>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</si>
  <si>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</si>
  <si>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</si>
  <si>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</si>
  <si>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</si>
  <si>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</si>
  <si>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</si>
  <si>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</si>
  <si>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</si>
  <si>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</si>
  <si>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</si>
  <si>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</si>
  <si>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</si>
  <si>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</si>
  <si>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</si>
  <si>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</si>
  <si>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</si>
  <si>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</si>
  <si>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</si>
  <si>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</si>
  <si>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</si>
  <si>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</si>
  <si>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</si>
  <si>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</si>
  <si>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</si>
  <si>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</si>
  <si>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</si>
  <si>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</si>
  <si>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</si>
  <si>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</si>
  <si>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</si>
  <si>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</si>
  <si>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</si>
  <si>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</si>
  <si>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</si>
  <si>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</si>
  <si>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</si>
  <si>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</si>
  <si>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</si>
  <si>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</si>
  <si>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</si>
  <si>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</si>
  <si>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</si>
  <si>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</si>
  <si>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</si>
  <si>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</si>
  <si>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</si>
  <si>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</si>
  <si>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</si>
  <si>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</si>
  <si>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</si>
  <si>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</si>
  <si>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</si>
  <si>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</si>
  <si>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</si>
  <si>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</si>
  <si>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</si>
  <si>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</si>
  <si>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</si>
  <si>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</si>
  <si>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</si>
  <si>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</si>
  <si>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</si>
  <si>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</si>
  <si>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</si>
  <si>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</si>
  <si>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</si>
  <si>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</si>
  <si>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</si>
  <si>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</si>
  <si>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</si>
  <si>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</si>
  <si>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</si>
  <si>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</si>
  <si>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</si>
  <si>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</si>
  <si>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</si>
  <si>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</si>
  <si>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</si>
  <si>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</si>
  <si>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</si>
  <si>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</si>
  <si>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</si>
  <si>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</si>
  <si>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</si>
  <si>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</si>
  <si>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</si>
  <si>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</si>
  <si>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</si>
  <si>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</si>
  <si>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</si>
  <si>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</si>
  <si>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</si>
  <si>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</si>
  <si>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</si>
  <si>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</si>
  <si>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</si>
  <si>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</si>
  <si>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</si>
  <si>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</si>
  <si>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</si>
  <si>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</si>
  <si>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</si>
  <si>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</si>
  <si>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</si>
  <si>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</si>
  <si>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</si>
  <si>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</si>
  <si>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</si>
  <si>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</si>
  <si>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</si>
  <si>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</si>
  <si>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</si>
  <si>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</si>
  <si>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</si>
  <si>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</si>
  <si>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</si>
  <si>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</si>
  <si>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</si>
  <si>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</si>
  <si>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</si>
  <si>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</si>
  <si>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</si>
  <si>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</si>
  <si>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</si>
  <si>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</si>
  <si>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</si>
  <si>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</si>
  <si>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</si>
  <si>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</si>
  <si>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</si>
  <si>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</si>
  <si>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</si>
  <si>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</si>
  <si>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</si>
  <si>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</si>
  <si>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</si>
  <si>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</si>
  <si>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</si>
  <si>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</si>
  <si>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</si>
  <si>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</si>
  <si>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</si>
  <si>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</si>
  <si>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</si>
  <si>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</si>
  <si>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</si>
  <si>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</si>
  <si>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</si>
  <si>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</si>
  <si>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</si>
  <si>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</si>
  <si>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</si>
  <si>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</si>
  <si>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</si>
  <si>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</si>
  <si>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</si>
  <si>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</si>
  <si>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</si>
  <si>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</si>
  <si>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</si>
  <si>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</si>
  <si>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</si>
  <si>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</si>
  <si>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</si>
  <si>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</si>
  <si>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</si>
  <si>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</si>
  <si>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</si>
  <si>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</si>
  <si>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</si>
  <si>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</si>
  <si>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</si>
  <si>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</si>
  <si>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</si>
  <si>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</si>
  <si>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</si>
  <si>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</si>
  <si>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</si>
  <si>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</si>
  <si>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</si>
  <si>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</si>
  <si>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</si>
  <si>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</si>
  <si>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</si>
  <si>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</si>
  <si>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</si>
  <si>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</si>
  <si>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</si>
  <si>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</si>
  <si>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</si>
  <si>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</si>
  <si>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</si>
  <si>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</si>
  <si>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</si>
  <si>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</si>
  <si>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</si>
  <si>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</si>
  <si>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</si>
  <si>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</si>
  <si>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</si>
  <si>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</si>
  <si>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</si>
  <si>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</si>
  <si>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</si>
  <si>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</si>
  <si>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</si>
  <si>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</si>
  <si>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</si>
  <si>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</si>
  <si>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</si>
  <si>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</si>
  <si>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</si>
  <si>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</si>
  <si>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</si>
  <si>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</si>
  <si>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</si>
  <si>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</si>
  <si>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</si>
  <si>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</si>
  <si>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</si>
  <si>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</si>
  <si>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</si>
  <si>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</si>
  <si>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</si>
  <si>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</si>
  <si>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</si>
  <si>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</si>
  <si>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</si>
  <si>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</si>
  <si>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</si>
  <si>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</si>
  <si>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</si>
  <si>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</si>
  <si>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</si>
  <si>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</si>
  <si>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</si>
  <si>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</si>
  <si>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</si>
  <si>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</si>
  <si>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</si>
  <si>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</si>
  <si>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</si>
  <si>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</si>
  <si>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</si>
  <si>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</si>
  <si>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</si>
  <si>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</si>
  <si>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</si>
  <si>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</si>
  <si>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</si>
  <si>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</si>
  <si>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</si>
  <si>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</si>
  <si>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</si>
  <si>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</si>
  <si>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</si>
  <si>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</si>
  <si>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</si>
  <si>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</si>
  <si>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</si>
  <si>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</si>
  <si>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</si>
  <si>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</si>
  <si>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</si>
  <si>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</si>
  <si>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</si>
  <si>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</si>
  <si>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</si>
  <si>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</si>
  <si>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</si>
  <si>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</si>
  <si>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</si>
  <si>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</si>
  <si>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</si>
  <si>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</si>
  <si>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</si>
  <si>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</si>
  <si>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</si>
  <si>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</si>
  <si>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</si>
  <si>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</si>
  <si>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</si>
  <si>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</si>
  <si>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</si>
  <si>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</si>
  <si>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</si>
  <si>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</si>
  <si>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</si>
  <si>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</si>
  <si>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</si>
  <si>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</si>
  <si>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</si>
  <si>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</si>
  <si>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</si>
  <si>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</si>
  <si>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</si>
  <si>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</si>
  <si>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</si>
  <si>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</si>
  <si>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</si>
  <si>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</si>
  <si>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</si>
  <si>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</si>
  <si>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</si>
  <si>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</si>
  <si>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</si>
  <si>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</si>
  <si>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</si>
  <si>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</si>
  <si>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</si>
  <si>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</si>
  <si>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</si>
  <si>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</si>
  <si>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</si>
  <si>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</si>
  <si>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</si>
  <si>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</si>
  <si>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</si>
  <si>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</si>
  <si>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</si>
  <si>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</si>
  <si>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</si>
  <si>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</si>
  <si>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</si>
  <si>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</si>
  <si>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</si>
  <si>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</si>
  <si>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</si>
  <si>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</si>
  <si>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</si>
  <si>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</si>
  <si>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</si>
  <si>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</si>
  <si>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</si>
  <si>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</si>
  <si>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</si>
  <si>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</si>
  <si>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</si>
  <si>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</si>
  <si>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</si>
  <si>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</si>
  <si>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</si>
  <si>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</si>
  <si>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</si>
  <si>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</si>
  <si>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</si>
  <si>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</si>
  <si>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</si>
  <si>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</si>
  <si>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</si>
  <si>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</si>
  <si>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</si>
  <si>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</si>
  <si>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</si>
  <si>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</si>
  <si>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</si>
  <si>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</si>
  <si>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</si>
  <si>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</si>
  <si>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</si>
  <si>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</si>
  <si>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</si>
  <si>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</si>
  <si>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</si>
  <si>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</si>
  <si>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</si>
  <si>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</si>
  <si>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</si>
  <si>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</si>
  <si>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</si>
  <si>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</si>
  <si>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</si>
  <si>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</si>
  <si>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</si>
  <si>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</si>
  <si>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</si>
  <si>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</si>
  <si>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</si>
  <si>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</si>
  <si>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</si>
  <si>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</si>
  <si>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</si>
  <si>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</si>
  <si>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</si>
  <si>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</si>
  <si>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</si>
  <si>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</si>
  <si>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</si>
  <si>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</si>
  <si>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</si>
  <si>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</si>
  <si>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</si>
  <si>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</si>
  <si>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</si>
  <si>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</si>
  <si>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</si>
  <si>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</si>
  <si>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</si>
  <si>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</si>
  <si>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</si>
  <si>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</si>
  <si>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</si>
  <si>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</si>
  <si>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</si>
  <si>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</si>
  <si>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</si>
  <si>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</si>
  <si>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</si>
  <si>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</si>
  <si>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</si>
  <si>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</si>
  <si>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</si>
  <si>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</si>
  <si>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</si>
  <si>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</si>
  <si>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</si>
  <si>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</si>
  <si>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</si>
  <si>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</si>
  <si>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</si>
  <si>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</si>
  <si>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</si>
  <si>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</si>
  <si>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</si>
  <si>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</si>
  <si>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</si>
  <si>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</si>
  <si>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</si>
  <si>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</si>
  <si>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</si>
  <si>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</si>
  <si>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</si>
  <si>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</si>
  <si>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</si>
  <si>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</si>
  <si>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</si>
  <si>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</si>
  <si>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</si>
  <si>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</si>
  <si>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</si>
  <si>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</si>
  <si>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</si>
  <si>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</si>
  <si>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</si>
  <si>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</si>
  <si>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</si>
  <si>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</si>
  <si>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</si>
  <si>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</si>
  <si>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</si>
  <si>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</si>
  <si>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</si>
  <si>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</si>
  <si>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</si>
  <si>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</si>
  <si>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</si>
  <si>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</si>
  <si>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</si>
  <si>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</si>
  <si>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</si>
  <si>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</si>
  <si>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</si>
  <si>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</si>
  <si>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</si>
  <si>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</si>
  <si>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</si>
  <si>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</si>
  <si>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</si>
  <si>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</si>
  <si>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</si>
  <si>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</si>
  <si>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</si>
  <si>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</si>
  <si>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</si>
  <si>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</si>
  <si>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</si>
  <si>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</si>
  <si>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</si>
  <si>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</si>
  <si>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</si>
  <si>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</si>
  <si>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</si>
  <si>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</si>
  <si>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</si>
  <si>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</si>
  <si>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</si>
  <si>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</si>
  <si>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</si>
  <si>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</si>
  <si>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</si>
  <si>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</si>
  <si>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</si>
  <si>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</si>
  <si>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</si>
  <si>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</si>
  <si>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</si>
  <si>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</si>
  <si>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</si>
  <si>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</si>
  <si>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</si>
  <si>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</si>
  <si>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</si>
  <si>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</si>
  <si>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</si>
  <si>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</si>
  <si>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</si>
  <si>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</si>
  <si>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</si>
  <si>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</si>
  <si>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</si>
  <si>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</si>
  <si>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</si>
  <si>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</si>
  <si>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</si>
  <si>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</si>
  <si>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</si>
  <si>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</si>
  <si>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</si>
  <si>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</si>
  <si>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</si>
  <si>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</si>
  <si>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</si>
  <si>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</si>
  <si>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</si>
  <si>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</si>
  <si>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</si>
  <si>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</si>
  <si>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</si>
  <si>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</si>
  <si>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</si>
  <si>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</si>
  <si>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</si>
  <si>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</si>
  <si>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</si>
  <si>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</si>
  <si>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</si>
  <si>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</si>
  <si>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</si>
  <si>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</si>
  <si>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</si>
  <si>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</si>
  <si>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</si>
  <si>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</si>
  <si>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</si>
  <si>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</si>
  <si>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</si>
  <si>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</si>
  <si>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</si>
  <si>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</si>
  <si>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</si>
  <si>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</si>
  <si>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</si>
  <si>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</si>
  <si>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</si>
  <si>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</si>
  <si>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</si>
  <si>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</si>
  <si>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</si>
  <si>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</si>
  <si>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</si>
  <si>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</si>
  <si>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</si>
  <si>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</si>
  <si>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</si>
  <si>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</si>
  <si>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</si>
  <si>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</si>
  <si>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</si>
  <si>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</si>
  <si>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</si>
  <si>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</si>
  <si>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</si>
  <si>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</si>
  <si>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</si>
  <si>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</si>
  <si>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</si>
  <si>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</si>
  <si>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</si>
  <si>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</si>
  <si>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</si>
  <si>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</si>
  <si>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</si>
  <si>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</si>
  <si>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</si>
  <si>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</si>
  <si>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</si>
  <si>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</si>
  <si>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</si>
  <si>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</si>
  <si>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</si>
  <si>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</si>
  <si>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</si>
  <si>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</si>
  <si>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</si>
  <si>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</si>
  <si>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</si>
  <si>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</si>
  <si>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</si>
  <si>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</si>
  <si>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</si>
  <si>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</si>
  <si>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</si>
  <si>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</si>
  <si>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</si>
  <si>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</si>
  <si>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</si>
  <si>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</si>
  <si>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</si>
  <si>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</si>
  <si>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</si>
  <si>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</si>
  <si>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</si>
  <si>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</si>
  <si>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</si>
  <si>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</si>
  <si>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</si>
  <si>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</si>
  <si>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</si>
  <si>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</si>
  <si>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</si>
  <si>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</si>
  <si>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</si>
  <si>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</si>
  <si>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</si>
  <si>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</si>
  <si>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</si>
  <si>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</si>
  <si>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</si>
  <si>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</si>
  <si>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</si>
  <si>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</si>
  <si>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</si>
  <si>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</si>
  <si>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</si>
  <si>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</si>
  <si>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</si>
  <si>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</si>
  <si>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</si>
  <si>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</si>
  <si>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</si>
  <si>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</si>
  <si>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</si>
  <si>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</si>
  <si>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</si>
  <si>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</si>
  <si>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</si>
  <si>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</si>
  <si>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</si>
  <si>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</si>
  <si>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</si>
  <si>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</si>
  <si>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</si>
  <si>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</si>
  <si>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</si>
  <si>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</si>
  <si>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</si>
  <si>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</si>
  <si>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</si>
  <si>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</si>
  <si>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</si>
  <si>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</si>
  <si>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</si>
  <si>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</si>
  <si>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</si>
  <si>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</si>
  <si>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</si>
  <si>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</si>
  <si>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</si>
  <si>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</si>
  <si>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</si>
  <si>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</si>
  <si>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</si>
  <si>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</si>
  <si>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</si>
  <si>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</si>
  <si>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</si>
  <si>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</si>
  <si>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</si>
  <si>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</si>
  <si>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</si>
  <si>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</si>
  <si>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</si>
  <si>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</si>
  <si>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</si>
  <si>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</si>
  <si>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</si>
  <si>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</si>
  <si>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</si>
  <si>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</si>
  <si>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</si>
  <si>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</si>
  <si>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</si>
  <si>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</si>
  <si>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</si>
  <si>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</si>
  <si>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</si>
  <si>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</si>
  <si>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</si>
  <si>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</si>
  <si>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</si>
  <si>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</si>
  <si>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</si>
  <si>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</si>
  <si>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</si>
  <si>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</si>
  <si>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</si>
  <si>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</si>
  <si>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</si>
  <si>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</si>
  <si>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</si>
  <si>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</si>
  <si>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</si>
  <si>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</si>
  <si>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</si>
  <si>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</si>
  <si>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</si>
  <si>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</si>
  <si>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</si>
  <si>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</si>
  <si>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</si>
  <si>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</si>
  <si>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</si>
  <si>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</si>
  <si>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</si>
  <si>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</si>
  <si>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</si>
  <si>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</si>
  <si>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</si>
  <si>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</si>
  <si>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</si>
  <si>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</si>
  <si>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</si>
  <si>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</si>
  <si>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</si>
  <si>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</si>
  <si>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</si>
  <si>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</si>
  <si>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</si>
  <si>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</si>
  <si>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</si>
  <si>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</si>
  <si>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</si>
  <si>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</si>
  <si>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</si>
  <si>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</si>
  <si>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</si>
  <si>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</si>
  <si>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</si>
  <si>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</si>
  <si>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</si>
  <si>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</si>
  <si>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</si>
  <si>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</si>
  <si>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</si>
  <si>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</si>
  <si>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</si>
  <si>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</si>
  <si>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</si>
  <si>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</si>
  <si>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</si>
  <si>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</si>
  <si>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</si>
  <si>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</si>
  <si>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</si>
  <si>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</si>
  <si>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</si>
  <si>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</si>
  <si>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</si>
  <si>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</si>
  <si>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</si>
  <si>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</si>
  <si>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</si>
  <si>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</si>
  <si>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</si>
  <si>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</si>
  <si>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</si>
  <si>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</si>
  <si>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</si>
  <si>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</si>
  <si>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</si>
  <si>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</si>
  <si>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</si>
  <si>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</si>
  <si>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</si>
  <si>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</si>
  <si>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</si>
  <si>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</si>
  <si>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</si>
  <si>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</si>
  <si>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</si>
  <si>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</si>
  <si>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</si>
  <si>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</si>
  <si>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</si>
  <si>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</si>
  <si>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</si>
  <si>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</si>
  <si>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</si>
  <si>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</si>
  <si>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</si>
  <si>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</si>
  <si>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</si>
  <si>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</si>
  <si>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</si>
  <si>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</si>
  <si>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</si>
  <si>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</si>
  <si>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</si>
  <si>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</si>
  <si>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</si>
  <si>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</si>
  <si>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</si>
  <si>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</si>
  <si>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</si>
  <si>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</si>
  <si>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</si>
  <si>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</si>
  <si>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</si>
  <si>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</si>
  <si>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</si>
  <si>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</si>
  <si>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</si>
  <si>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</si>
  <si>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</si>
  <si>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</si>
  <si>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</si>
  <si>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</si>
  <si>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</si>
  <si>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</si>
  <si>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</si>
  <si>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</si>
  <si>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</si>
  <si>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</si>
  <si>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</si>
  <si>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</si>
  <si>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</si>
  <si>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</si>
  <si>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</si>
  <si>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</si>
  <si>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</si>
  <si>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</si>
  <si>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</si>
  <si>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</si>
  <si>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</si>
  <si>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</si>
  <si>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</si>
  <si>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</si>
  <si>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</si>
  <si>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</si>
  <si>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</si>
  <si>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</si>
  <si>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</si>
  <si>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</si>
  <si>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</si>
  <si>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</si>
  <si>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</si>
  <si>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</si>
  <si>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</si>
  <si>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</si>
  <si>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</si>
  <si>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</si>
  <si>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</si>
  <si>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</si>
  <si>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</si>
  <si>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</si>
  <si>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</si>
  <si>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</si>
  <si>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</si>
  <si>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</si>
  <si>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</si>
  <si>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</si>
  <si>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</si>
  <si>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</si>
  <si>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</si>
  <si>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</si>
  <si>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</si>
  <si>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</si>
  <si>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</si>
  <si>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</si>
  <si>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</si>
  <si>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</si>
  <si>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</si>
  <si>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</si>
  <si>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</si>
  <si>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</si>
  <si>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</si>
  <si>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</si>
  <si>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</si>
  <si>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</si>
  <si>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</si>
  <si>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</si>
  <si>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</si>
  <si>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</si>
  <si>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</si>
  <si>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</si>
  <si>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</si>
  <si>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</si>
  <si>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</si>
  <si>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</si>
  <si>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</si>
  <si>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</si>
  <si>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</si>
  <si>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</si>
  <si>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</si>
  <si>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</si>
  <si>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</si>
  <si>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</si>
  <si>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</si>
  <si>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</si>
  <si>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</si>
  <si>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</si>
  <si>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</si>
  <si>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</si>
  <si>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</si>
  <si>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</si>
  <si>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</si>
  <si>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</si>
  <si>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</si>
  <si>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</si>
  <si>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</si>
  <si>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</si>
  <si>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</si>
  <si>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</si>
  <si>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</si>
  <si>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</si>
  <si>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</si>
  <si>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</si>
  <si>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</si>
  <si>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</si>
  <si>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</si>
  <si>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</si>
  <si>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</si>
  <si>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</si>
  <si>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</si>
  <si>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</si>
  <si>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</si>
  <si>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</si>
  <si>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</si>
  <si>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</si>
  <si>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</si>
  <si>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</si>
  <si>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</si>
  <si>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</si>
  <si>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</si>
  <si>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</si>
  <si>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</si>
  <si>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</si>
  <si>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</si>
  <si>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</si>
  <si>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</si>
  <si>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</si>
  <si>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</si>
  <si>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</si>
  <si>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</si>
  <si>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</si>
  <si>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</si>
  <si>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</si>
  <si>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</si>
  <si>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</si>
  <si>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</si>
  <si>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</si>
  <si>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</si>
  <si>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</si>
  <si>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</si>
  <si>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</si>
  <si>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</si>
  <si>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</si>
  <si>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</si>
  <si>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</si>
  <si>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</si>
  <si>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</si>
  <si>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</si>
  <si>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</si>
  <si>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</si>
  <si>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</si>
  <si>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</si>
  <si>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</si>
  <si>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</si>
  <si>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</si>
  <si>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</si>
  <si>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</si>
  <si>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</si>
  <si>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</si>
  <si>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</si>
  <si>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</si>
  <si>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</si>
  <si>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</si>
  <si>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</si>
  <si>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</si>
  <si>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</si>
  <si>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</si>
  <si>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</si>
  <si>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</si>
  <si>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</si>
  <si>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</si>
  <si>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</si>
  <si>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</si>
  <si>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</si>
  <si>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</si>
  <si>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</si>
  <si>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</si>
  <si>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</si>
  <si>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</si>
  <si>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</si>
  <si>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</si>
  <si>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</si>
  <si>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</si>
  <si>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</si>
  <si>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</si>
  <si>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</si>
  <si>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</si>
  <si>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</si>
  <si>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</si>
  <si>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</si>
  <si>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</si>
  <si>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</si>
  <si>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</si>
  <si>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</si>
  <si>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</si>
  <si>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</si>
  <si>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</si>
  <si>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</si>
  <si>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</si>
  <si>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</si>
  <si>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</si>
  <si>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</si>
  <si>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</si>
  <si>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</si>
  <si>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</si>
  <si>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</si>
  <si>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</si>
  <si>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</si>
  <si>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</si>
  <si>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</si>
  <si>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</si>
  <si>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</si>
  <si>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</si>
  <si>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</si>
  <si>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</si>
  <si>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</si>
  <si>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</si>
  <si>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</si>
  <si>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</si>
  <si>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</si>
  <si>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</si>
  <si>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</si>
  <si>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</si>
  <si>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</si>
  <si>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</si>
  <si>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</si>
  <si>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</si>
  <si>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</si>
  <si>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</si>
  <si>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</si>
  <si>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</si>
  <si>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</si>
  <si>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</si>
  <si>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</si>
  <si>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</si>
  <si>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</si>
  <si>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</si>
  <si>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</si>
  <si>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</si>
  <si>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</si>
  <si>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</si>
  <si>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</si>
  <si>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</si>
  <si>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</si>
  <si>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</si>
  <si>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</si>
  <si>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</si>
  <si>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</si>
  <si>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</si>
  <si>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</si>
  <si>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</si>
  <si>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</si>
  <si>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</si>
  <si>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</si>
  <si>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</si>
  <si>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</si>
  <si>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</si>
  <si>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</si>
  <si>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</si>
  <si>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</si>
  <si>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</si>
  <si>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</si>
  <si>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</si>
  <si>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</si>
  <si>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</si>
  <si>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</si>
  <si>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</si>
  <si>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</si>
  <si>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</si>
  <si>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</si>
  <si>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</si>
  <si>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</si>
  <si>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</si>
  <si>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</si>
  <si>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</si>
  <si>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</si>
  <si>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</si>
  <si>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</si>
  <si>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</si>
  <si>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</si>
  <si>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</si>
  <si>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</si>
  <si>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</si>
  <si>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</si>
  <si>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</si>
  <si>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</si>
  <si>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</si>
  <si>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</si>
  <si>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</si>
  <si>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</si>
  <si>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</si>
  <si>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</si>
  <si>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</si>
  <si>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</si>
  <si>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</si>
  <si>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</si>
  <si>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</si>
  <si>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</si>
  <si>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</si>
  <si>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</si>
  <si>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</si>
  <si>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</si>
  <si>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</si>
  <si>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</si>
  <si>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</si>
  <si>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</si>
  <si>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</si>
  <si>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</si>
  <si>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</si>
  <si>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</si>
  <si>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</si>
  <si>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</si>
  <si>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</si>
  <si>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</si>
  <si>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</si>
  <si>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</si>
  <si>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</si>
  <si>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</si>
  <si>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</si>
  <si>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</si>
  <si>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</si>
  <si>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</si>
  <si>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</si>
  <si>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</si>
  <si>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</si>
  <si>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</si>
  <si>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</si>
  <si>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</si>
  <si>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</si>
  <si>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</si>
  <si>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</si>
  <si>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</si>
  <si>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</si>
  <si>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</si>
  <si>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</si>
  <si>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</si>
  <si>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</si>
  <si>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</si>
  <si>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</si>
  <si>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</si>
  <si>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</si>
  <si>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</si>
  <si>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</si>
  <si>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</si>
  <si>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</si>
  <si>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</si>
  <si>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</si>
  <si>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</si>
  <si>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</si>
  <si>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</si>
  <si>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</si>
  <si>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</si>
  <si>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</si>
  <si>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</si>
  <si>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</si>
  <si>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</si>
  <si>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</si>
  <si>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</si>
  <si>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</si>
  <si>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</si>
  <si>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</si>
  <si>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</si>
  <si>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</si>
  <si>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</si>
  <si>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</si>
  <si>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</si>
  <si>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</si>
  <si>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</si>
  <si>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</si>
  <si>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</si>
  <si>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</si>
  <si>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</si>
  <si>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</si>
  <si>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</si>
  <si>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</si>
  <si>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</si>
  <si>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</si>
  <si>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</si>
  <si>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</si>
  <si>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</si>
  <si>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</si>
  <si>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</si>
  <si>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</si>
  <si>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</si>
  <si>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</si>
  <si>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</si>
  <si>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</si>
  <si>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</si>
  <si>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</si>
  <si>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</si>
  <si>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</si>
  <si>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</si>
  <si>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</si>
  <si>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</si>
  <si>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</si>
  <si>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</si>
  <si>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</si>
  <si>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</si>
  <si>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</si>
  <si>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</si>
  <si>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</si>
  <si>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</si>
  <si>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</si>
  <si>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</si>
  <si>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</si>
  <si>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</si>
  <si>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</si>
  <si>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</si>
  <si>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</si>
  <si>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</si>
  <si>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</si>
  <si>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</si>
  <si>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</si>
  <si>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</si>
  <si>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</si>
  <si>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</si>
  <si>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</si>
  <si>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</si>
  <si>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</si>
  <si>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</si>
  <si>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</si>
  <si>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</si>
  <si>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</si>
  <si>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</si>
  <si>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</si>
  <si>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</si>
  <si>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</si>
  <si>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</si>
  <si>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</si>
  <si>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</si>
  <si>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</si>
  <si>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</si>
  <si>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</si>
  <si>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</si>
  <si>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</si>
  <si>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</si>
  <si>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</si>
  <si>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</si>
  <si>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</si>
  <si>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</si>
  <si>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</si>
  <si>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</si>
  <si>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</si>
  <si>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</si>
  <si>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</si>
  <si>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</si>
  <si>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</si>
  <si>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</si>
  <si>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</si>
  <si>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</si>
  <si>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</si>
  <si>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</si>
  <si>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</si>
  <si>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</si>
  <si>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</si>
  <si>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</si>
  <si>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</si>
  <si>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</si>
  <si>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</si>
  <si>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</si>
  <si>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</si>
  <si>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</si>
  <si>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</si>
  <si>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</si>
  <si>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</si>
  <si>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</si>
  <si>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</si>
  <si>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</si>
  <si>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</si>
  <si>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</si>
  <si>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</si>
  <si>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</si>
  <si>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</si>
  <si>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</si>
  <si>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</si>
  <si>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</si>
  <si>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</si>
  <si>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</si>
  <si>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</si>
  <si>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</si>
  <si>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</si>
  <si>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</si>
  <si>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</si>
  <si>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</si>
  <si>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</si>
  <si>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</si>
  <si>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</si>
  <si>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</si>
  <si>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</si>
  <si>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</si>
  <si>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</si>
  <si>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</si>
  <si>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</si>
  <si>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</si>
  <si>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</si>
  <si>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</si>
  <si>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</si>
  <si>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</si>
  <si>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</si>
  <si>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</si>
  <si>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</si>
  <si>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</si>
  <si>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</si>
  <si>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</si>
  <si>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</si>
  <si>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</si>
  <si>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</si>
  <si>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</si>
  <si>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</si>
  <si>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</si>
  <si>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</si>
  <si>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</si>
  <si>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</si>
  <si>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</si>
  <si>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</si>
  <si>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</si>
  <si>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</si>
  <si>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</si>
  <si>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</si>
  <si>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</si>
  <si>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</si>
  <si>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</si>
  <si>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</si>
  <si>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</si>
  <si>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</si>
  <si>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</si>
  <si>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</si>
  <si>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</si>
  <si>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</si>
  <si>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</si>
  <si>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</si>
  <si>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</si>
  <si>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</si>
  <si>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</si>
  <si>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</si>
  <si>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</si>
  <si>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</si>
  <si>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</si>
  <si>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</si>
  <si>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</si>
  <si>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</si>
  <si>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</si>
  <si>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</si>
  <si>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</si>
  <si>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</si>
  <si>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</si>
  <si>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</si>
  <si>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</si>
  <si>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</si>
  <si>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</si>
  <si>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</si>
  <si>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</si>
  <si>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</si>
  <si>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</si>
  <si>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</si>
  <si>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</si>
  <si>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</si>
  <si>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</si>
  <si>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</si>
  <si>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</si>
  <si>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</si>
  <si>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</si>
  <si>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</si>
  <si>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</si>
  <si>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</si>
  <si>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</si>
  <si>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</si>
  <si>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</si>
  <si>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</si>
  <si>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</si>
  <si>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</si>
  <si>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</si>
  <si>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</si>
  <si>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</si>
  <si>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</si>
  <si>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</si>
  <si>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</si>
  <si>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</si>
  <si>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</si>
  <si>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</si>
  <si>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</si>
  <si>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</si>
  <si>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</si>
  <si>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</si>
  <si>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</si>
  <si>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</si>
  <si>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</si>
  <si>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</si>
  <si>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</si>
  <si>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</si>
  <si>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</si>
  <si>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</si>
  <si>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</si>
  <si>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</si>
  <si>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</si>
  <si>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</si>
  <si>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</si>
  <si>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</si>
  <si>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</si>
  <si>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</si>
  <si>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</si>
  <si>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</si>
  <si>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</si>
  <si>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</si>
  <si>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</si>
  <si>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</si>
  <si>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</si>
  <si>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</si>
  <si>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</si>
  <si>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</si>
  <si>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</si>
  <si>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</si>
  <si>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</si>
  <si>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</si>
  <si>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</si>
  <si>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</si>
  <si>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</si>
  <si>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</si>
  <si>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</si>
  <si>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</si>
  <si>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</si>
  <si>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</si>
  <si>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</si>
  <si>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</si>
  <si>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</si>
  <si>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</si>
  <si>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</si>
  <si>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</si>
  <si>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</si>
  <si>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</si>
  <si>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</si>
  <si>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</si>
  <si>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</si>
  <si>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</si>
  <si>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</si>
  <si>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</si>
  <si>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</si>
  <si>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</si>
  <si>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</si>
  <si>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</si>
  <si>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</si>
  <si>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</si>
  <si>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</si>
  <si>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</si>
  <si>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</si>
  <si>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</si>
  <si>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</si>
  <si>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</si>
  <si>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</si>
  <si>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</si>
  <si>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</si>
  <si>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</si>
  <si>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</si>
  <si>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</si>
  <si>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</si>
  <si>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</si>
  <si>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</si>
  <si>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</si>
  <si>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</si>
  <si>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</si>
  <si>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</si>
  <si>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</si>
  <si>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</si>
  <si>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</si>
  <si>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</si>
  <si>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</si>
  <si>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</si>
  <si>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</si>
  <si>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</si>
  <si>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</si>
  <si>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</si>
  <si>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</si>
  <si>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</si>
  <si>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</si>
  <si>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</si>
  <si>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</si>
  <si>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</si>
  <si>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</si>
  <si>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</si>
  <si>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</si>
  <si>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</si>
  <si>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</si>
  <si>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</si>
  <si>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</si>
  <si>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</si>
  <si>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</si>
  <si>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</si>
  <si>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</si>
  <si>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</si>
  <si>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</si>
  <si>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</si>
  <si>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</si>
  <si>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</si>
  <si>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</si>
  <si>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</si>
  <si>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</si>
  <si>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</si>
  <si>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</si>
  <si>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</si>
  <si>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</si>
  <si>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</si>
  <si>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</si>
  <si>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</si>
  <si>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</si>
  <si>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</si>
  <si>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</si>
  <si>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</si>
  <si>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</si>
  <si>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</si>
  <si>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</si>
  <si>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</si>
  <si>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</si>
  <si>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</si>
  <si>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</si>
  <si>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</si>
  <si>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</si>
  <si>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</si>
  <si>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</si>
  <si>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</si>
  <si>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</si>
  <si>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</si>
  <si>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</si>
  <si>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</si>
  <si>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</si>
  <si>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</si>
  <si>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</si>
  <si>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</si>
  <si>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</si>
  <si>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</si>
  <si>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</si>
  <si>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</si>
  <si>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</si>
  <si>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</si>
  <si>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</si>
  <si>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</si>
  <si>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</si>
  <si>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</si>
  <si>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</si>
  <si>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</si>
  <si>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</si>
  <si>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</si>
  <si>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</si>
  <si>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</si>
  <si>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</si>
  <si>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</si>
  <si>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</si>
  <si>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</si>
  <si>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</si>
  <si>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</si>
  <si>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</si>
  <si>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</si>
  <si>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</si>
  <si>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</si>
  <si>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</si>
  <si>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</si>
  <si>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</si>
  <si>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</si>
  <si>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</si>
  <si>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</si>
  <si>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</si>
  <si>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</si>
  <si>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</si>
  <si>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</si>
  <si>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</si>
  <si>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</si>
  <si>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</si>
  <si>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</si>
  <si>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</si>
  <si>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</si>
  <si>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</si>
  <si>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</si>
  <si>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</si>
  <si>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</si>
  <si>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</si>
  <si>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</si>
  <si>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</si>
  <si>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</si>
  <si>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</si>
  <si>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</si>
  <si>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</si>
  <si>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</si>
  <si>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</si>
  <si>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</si>
  <si>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</si>
  <si>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</si>
  <si>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</si>
  <si>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</si>
  <si>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</si>
  <si>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</si>
  <si>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</si>
  <si>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</si>
  <si>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</si>
  <si>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</si>
  <si>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</si>
  <si>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</si>
  <si>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</si>
  <si>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</si>
  <si>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</si>
  <si>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</si>
  <si>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</si>
  <si>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</si>
  <si>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</si>
  <si>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</si>
  <si>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</si>
  <si>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</si>
  <si>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</si>
  <si>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</si>
  <si>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</si>
  <si>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</si>
  <si>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</si>
  <si>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</si>
  <si>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</si>
  <si>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</si>
  <si>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</si>
  <si>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</si>
  <si>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</si>
  <si>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</si>
  <si>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</si>
  <si>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</si>
  <si>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</si>
  <si>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</si>
  <si>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</si>
  <si>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</si>
  <si>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</si>
  <si>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</si>
  <si>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</si>
  <si>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</si>
  <si>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</si>
  <si>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</si>
  <si>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</si>
  <si>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</si>
  <si>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</si>
  <si>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</si>
  <si>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</si>
  <si>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</si>
  <si>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</si>
  <si>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</si>
  <si>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</si>
  <si>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</si>
  <si>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</si>
  <si>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</si>
  <si>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</si>
  <si>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</si>
  <si>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</si>
  <si>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</si>
  <si>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</si>
  <si>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</si>
  <si>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</si>
  <si>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</si>
  <si>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</si>
  <si>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</si>
  <si>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</si>
  <si>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</si>
  <si>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</si>
  <si>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</si>
  <si>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</si>
  <si>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</si>
  <si>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</si>
  <si>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</si>
  <si>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</si>
  <si>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</si>
  <si>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</si>
  <si>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</si>
  <si>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</si>
  <si>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</si>
  <si>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</si>
  <si>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</si>
  <si>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</si>
  <si>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</si>
  <si>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</si>
  <si>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</si>
  <si>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</si>
  <si>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</si>
  <si>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</si>
  <si>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</si>
  <si>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</si>
  <si>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</si>
  <si>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</si>
  <si>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</si>
  <si>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</si>
  <si>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</si>
  <si>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</si>
  <si>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</si>
  <si>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</si>
  <si>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</si>
  <si>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</si>
  <si>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</si>
  <si>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</si>
  <si>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</si>
  <si>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</si>
  <si>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</si>
  <si>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</si>
  <si>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</si>
  <si>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</si>
  <si>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</si>
  <si>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</si>
  <si>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</si>
  <si>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</si>
  <si>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</si>
  <si>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</si>
  <si>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</si>
  <si>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</si>
  <si>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</si>
  <si>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</si>
  <si>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</si>
  <si>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</si>
  <si>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</si>
  <si>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</si>
  <si>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</si>
  <si>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</si>
  <si>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</si>
  <si>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</si>
  <si>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</si>
  <si>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</si>
  <si>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</si>
  <si>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</si>
  <si>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</si>
  <si>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</si>
  <si>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</si>
  <si>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</si>
  <si>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</si>
  <si>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</si>
  <si>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</si>
  <si>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</si>
  <si>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</si>
  <si>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</si>
  <si>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</si>
  <si>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</si>
  <si>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</si>
  <si>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</si>
  <si>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</si>
  <si>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</si>
  <si>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</si>
  <si>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</si>
  <si>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</si>
  <si>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</si>
  <si>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</si>
  <si>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</si>
  <si>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</si>
  <si>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</si>
  <si>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</si>
  <si>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</si>
  <si>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</si>
  <si>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</si>
  <si>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</si>
  <si>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</si>
  <si>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</si>
  <si>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</si>
  <si>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</si>
  <si>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</si>
  <si>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</si>
  <si>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</si>
  <si>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</si>
  <si>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</si>
  <si>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</si>
  <si>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</si>
  <si>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</si>
  <si>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</si>
  <si>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</si>
  <si>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</si>
  <si>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</si>
  <si>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</si>
  <si>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</si>
  <si>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</si>
  <si>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</si>
  <si>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</si>
  <si>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</si>
  <si>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</si>
  <si>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</si>
  <si>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</si>
  <si>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</si>
  <si>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</si>
  <si>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</si>
  <si>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</si>
  <si>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</si>
  <si>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</si>
  <si>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</si>
  <si>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</si>
  <si>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</si>
  <si>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</si>
  <si>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</si>
  <si>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</si>
  <si>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</si>
  <si>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</si>
  <si>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</si>
  <si>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</si>
  <si>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</si>
  <si>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</si>
  <si>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</si>
  <si>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</si>
  <si>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</si>
  <si>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</si>
  <si>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</si>
  <si>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</si>
  <si>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</si>
  <si>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</si>
  <si>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</si>
  <si>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</si>
  <si>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</si>
  <si>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</si>
  <si>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</si>
  <si>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</si>
  <si>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</si>
  <si>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</si>
  <si>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</si>
  <si>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</si>
  <si>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</si>
  <si>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</si>
  <si>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</si>
  <si>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</si>
  <si>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</si>
  <si>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</si>
  <si>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</si>
  <si>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</si>
  <si>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</si>
  <si>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</si>
  <si>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</si>
  <si>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</si>
  <si>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</si>
  <si>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</si>
  <si>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</si>
  <si>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</si>
  <si>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</si>
  <si>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</si>
  <si>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</si>
  <si>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</si>
  <si>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</si>
  <si>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</si>
  <si>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</si>
  <si>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</si>
  <si>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</si>
  <si>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</si>
  <si>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</si>
  <si>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</si>
  <si>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</si>
  <si>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</si>
  <si>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</si>
  <si>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</si>
  <si>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</si>
  <si>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</si>
  <si>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</si>
  <si>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</si>
  <si>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</si>
  <si>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</si>
  <si>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</si>
  <si>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</si>
  <si>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</si>
  <si>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</si>
  <si>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</si>
  <si>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</si>
  <si>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</si>
  <si>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</si>
  <si>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</si>
  <si>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</si>
  <si>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</si>
  <si>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</si>
  <si>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</si>
  <si>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</si>
  <si>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</si>
  <si>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</si>
  <si>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</si>
  <si>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</si>
  <si>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</si>
  <si>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</si>
  <si>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</si>
  <si>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</si>
  <si>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</si>
  <si>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</si>
  <si>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</si>
  <si>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</si>
  <si>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</si>
  <si>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</si>
  <si>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</si>
  <si>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</si>
  <si>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</si>
  <si>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</si>
  <si>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</si>
  <si>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</si>
  <si>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</si>
  <si>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</si>
  <si>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</si>
  <si>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</si>
  <si>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</si>
  <si>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</si>
  <si>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</si>
  <si>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</si>
  <si>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</si>
  <si>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</si>
  <si>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</si>
  <si>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</si>
  <si>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</si>
  <si>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</si>
  <si>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</si>
  <si>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</si>
  <si>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</si>
  <si>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</si>
  <si>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</si>
  <si>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</si>
  <si>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</si>
  <si>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</si>
  <si>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</si>
  <si>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</si>
  <si>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</si>
  <si>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</si>
  <si>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</si>
  <si>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</si>
  <si>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</si>
  <si>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</si>
  <si>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</si>
  <si>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</si>
  <si>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</si>
  <si>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</si>
  <si>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</si>
  <si>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</si>
  <si>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</si>
  <si>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</si>
  <si>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</si>
  <si>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</si>
  <si>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</si>
  <si>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</si>
  <si>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</si>
  <si>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</si>
  <si>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</si>
  <si>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</si>
  <si>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</si>
  <si>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</si>
  <si>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</si>
  <si>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</si>
  <si>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</si>
  <si>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</si>
  <si>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</si>
  <si>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</si>
  <si>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</si>
  <si>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</si>
  <si>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</si>
  <si>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</si>
  <si>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</si>
  <si>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</si>
  <si>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</si>
  <si>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</si>
  <si>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</si>
  <si>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</si>
  <si>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</si>
  <si>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</si>
  <si>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</si>
  <si>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</si>
  <si>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</si>
  <si>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</si>
  <si>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</si>
  <si>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</si>
  <si>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</si>
  <si>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</si>
  <si>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</si>
  <si>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</si>
  <si>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</si>
  <si>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</si>
  <si>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</si>
  <si>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</si>
  <si>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</si>
  <si>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</si>
  <si>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</si>
  <si>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</si>
  <si>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</si>
  <si>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</si>
  <si>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</si>
  <si>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</si>
  <si>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</si>
  <si>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</si>
  <si>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</si>
  <si>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</si>
  <si>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</si>
  <si>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</si>
  <si>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</si>
  <si>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</si>
  <si>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</si>
  <si>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</si>
  <si>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</si>
  <si>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</si>
  <si>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</si>
  <si>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</si>
  <si>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</si>
  <si>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</si>
  <si>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</si>
  <si>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</si>
  <si>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</si>
  <si>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</si>
  <si>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</si>
  <si>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</si>
  <si>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</si>
  <si>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</si>
  <si>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</si>
  <si>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</si>
  <si>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</si>
  <si>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</si>
  <si>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</si>
  <si>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</si>
  <si>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</si>
  <si>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</si>
  <si>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</si>
  <si>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</si>
  <si>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</si>
  <si>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</si>
  <si>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</si>
  <si>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</si>
  <si>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</si>
  <si>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</si>
  <si>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</si>
  <si>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</si>
  <si>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</si>
  <si>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</si>
  <si>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</si>
  <si>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</si>
  <si>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</si>
  <si>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</si>
  <si>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</si>
  <si>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</si>
  <si>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</si>
  <si>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</si>
  <si>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</si>
  <si>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</si>
  <si>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</si>
  <si>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</si>
  <si>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</si>
  <si>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</si>
  <si>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</si>
  <si>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</si>
  <si>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</si>
  <si>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</si>
  <si>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</si>
  <si>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</si>
  <si>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</si>
  <si>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</si>
  <si>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</si>
  <si>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</si>
  <si>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</si>
  <si>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</si>
  <si>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</si>
  <si>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</si>
  <si>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</si>
  <si>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</si>
  <si>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</si>
  <si>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</si>
  <si>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</si>
  <si>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</si>
  <si>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</si>
  <si>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</si>
  <si>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</si>
  <si>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</si>
  <si>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</si>
  <si>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</si>
  <si>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</si>
  <si>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</si>
  <si>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</si>
  <si>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</si>
  <si>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</si>
  <si>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</si>
  <si>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</si>
  <si>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</si>
  <si>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</si>
  <si>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</si>
  <si>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</si>
  <si>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</si>
  <si>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</si>
  <si>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</si>
  <si>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</si>
  <si>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</si>
  <si>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</si>
  <si>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</si>
  <si>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</si>
  <si>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</si>
  <si>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</si>
  <si>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</si>
  <si>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</si>
  <si>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</si>
  <si>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</si>
  <si>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</si>
  <si>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</si>
  <si>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</si>
  <si>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</si>
  <si>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</si>
  <si>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</si>
  <si>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</si>
  <si>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</si>
  <si>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</si>
  <si>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</si>
  <si>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</si>
  <si>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</si>
  <si>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</si>
  <si>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</si>
  <si>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</si>
  <si>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</si>
  <si>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</si>
  <si>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</si>
  <si>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</si>
  <si>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</si>
  <si>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</si>
  <si>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</si>
  <si>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</si>
  <si>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</si>
  <si>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</si>
  <si>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</si>
  <si>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</si>
  <si>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</si>
  <si>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</si>
  <si>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</si>
  <si>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</si>
  <si>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</si>
  <si>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</si>
  <si>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</si>
  <si>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</si>
  <si>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</si>
  <si>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</si>
  <si>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</si>
  <si>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</si>
  <si>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</si>
  <si>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</si>
  <si>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</si>
  <si>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</si>
  <si>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</si>
  <si>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</si>
  <si>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</si>
  <si>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</si>
  <si>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</si>
  <si>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</si>
  <si>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</si>
  <si>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</si>
  <si>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</si>
  <si>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</si>
  <si>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</si>
  <si>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</si>
  <si>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</si>
  <si>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</si>
  <si>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</si>
  <si>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</si>
  <si>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</si>
  <si>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</si>
  <si>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</si>
  <si>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</si>
  <si>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</si>
  <si>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</si>
  <si>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</si>
  <si>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</si>
  <si>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</si>
  <si>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</si>
  <si>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</si>
  <si>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</si>
  <si>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</si>
  <si>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</si>
  <si>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</si>
  <si>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</si>
  <si>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</si>
  <si>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</si>
  <si>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</si>
  <si>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</si>
  <si>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</si>
  <si>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</si>
  <si>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</si>
  <si>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</si>
  <si>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</si>
  <si>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</si>
  <si>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</si>
  <si>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</si>
  <si>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</si>
  <si>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</si>
  <si>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</si>
  <si>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</si>
  <si>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</si>
  <si>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</si>
  <si>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</si>
  <si>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</si>
  <si>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</si>
  <si>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</si>
  <si>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</si>
  <si>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</si>
  <si>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</si>
  <si>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</si>
  <si>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</si>
  <si>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</si>
  <si>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</si>
  <si>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</si>
  <si>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</si>
  <si>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</si>
  <si>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</si>
  <si>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</si>
  <si>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</si>
  <si>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</si>
  <si>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</si>
  <si>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</si>
  <si>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</si>
  <si>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</si>
  <si>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</si>
  <si>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</si>
  <si>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</si>
  <si>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</si>
  <si>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</si>
  <si>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</si>
  <si>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</si>
  <si>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</si>
  <si>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</si>
  <si>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</si>
  <si>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</si>
  <si>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</si>
  <si>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</si>
  <si>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</si>
  <si>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</si>
  <si>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</si>
  <si>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</si>
  <si>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</si>
  <si>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</si>
  <si>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</si>
  <si>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</si>
  <si>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</si>
  <si>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</si>
  <si>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</si>
  <si>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</si>
  <si>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</si>
  <si>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</si>
  <si>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</si>
  <si>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</si>
  <si>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</si>
  <si>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</si>
  <si>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</si>
  <si>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</si>
  <si>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</si>
  <si>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</si>
  <si>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</si>
  <si>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</si>
  <si>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</si>
  <si>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</si>
  <si>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</si>
  <si>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</si>
  <si>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</si>
  <si>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</si>
  <si>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</si>
  <si>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</si>
  <si>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</si>
  <si>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</si>
  <si>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</si>
  <si>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</si>
  <si>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</si>
  <si>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</si>
  <si>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</si>
  <si>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</si>
  <si>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</si>
  <si>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</si>
  <si>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</si>
  <si>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</si>
  <si>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</si>
  <si>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</si>
  <si>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</si>
  <si>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</si>
  <si>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</si>
  <si>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</si>
  <si>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</si>
  <si>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</si>
  <si>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</si>
  <si>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</si>
  <si>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</si>
  <si>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</si>
  <si>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</si>
  <si>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</si>
  <si>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</si>
  <si>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</si>
  <si>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</si>
  <si>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</si>
  <si>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</si>
  <si>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</si>
  <si>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</si>
  <si>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</si>
  <si>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</si>
  <si>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</si>
  <si>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</si>
  <si>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</si>
  <si>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</si>
  <si>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</si>
  <si>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</si>
  <si>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</si>
  <si>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</si>
  <si>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</si>
  <si>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</si>
  <si>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</si>
  <si>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</si>
  <si>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</si>
  <si>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</si>
  <si>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</si>
  <si>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</si>
  <si>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</si>
  <si>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</si>
  <si>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</si>
  <si>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</si>
  <si>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</si>
  <si>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</si>
  <si>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</si>
  <si>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</si>
  <si>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</si>
  <si>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</si>
  <si>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</si>
  <si>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</si>
  <si>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</si>
  <si>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</si>
  <si>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</si>
  <si>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</si>
  <si>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</si>
  <si>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</si>
  <si>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</si>
  <si>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</si>
  <si>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</si>
  <si>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</si>
  <si>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</si>
  <si>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</si>
  <si>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</si>
  <si>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</si>
  <si>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</si>
  <si>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</si>
  <si>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</si>
  <si>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</si>
  <si>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</si>
  <si>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</si>
  <si>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</si>
  <si>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</si>
  <si>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</si>
  <si>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</si>
  <si>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</si>
  <si>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</si>
  <si>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</si>
  <si>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</si>
  <si>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</si>
  <si>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</si>
  <si>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</si>
  <si>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</si>
  <si>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</si>
  <si>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</si>
  <si>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</si>
  <si>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</si>
  <si>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</si>
  <si>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</si>
  <si>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</si>
  <si>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</si>
  <si>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</si>
  <si>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</si>
  <si>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</si>
  <si>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</si>
  <si>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</si>
  <si>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</si>
  <si>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</si>
  <si>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</si>
  <si>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</si>
  <si>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</si>
  <si>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</si>
  <si>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</si>
  <si>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</si>
  <si>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</si>
  <si>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</si>
  <si>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</si>
  <si>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</si>
  <si>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</si>
  <si>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</si>
  <si>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</si>
  <si>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</si>
  <si>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</si>
  <si>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</si>
  <si>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</si>
  <si>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</si>
  <si>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</si>
  <si>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</si>
  <si>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</si>
  <si>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</si>
  <si>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</si>
  <si>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</si>
  <si>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</si>
  <si>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</si>
  <si>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</si>
  <si>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</si>
  <si>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</si>
  <si>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</si>
  <si>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</si>
  <si>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</si>
  <si>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</si>
  <si>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</si>
  <si>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</si>
  <si>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</si>
  <si>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</si>
  <si>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</si>
  <si>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</si>
  <si>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</si>
  <si>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</si>
  <si>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</si>
  <si>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</si>
  <si>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</si>
  <si>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</si>
  <si>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</si>
  <si>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</si>
  <si>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</si>
  <si>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</si>
  <si>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</si>
  <si>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</si>
  <si>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</si>
  <si>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</si>
  <si>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</si>
  <si>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</si>
  <si>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</si>
  <si>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</si>
  <si>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</si>
  <si>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</si>
  <si>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</si>
  <si>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</si>
  <si>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</si>
  <si>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</si>
  <si>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</si>
  <si>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</si>
  <si>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</si>
  <si>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</si>
  <si>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</si>
  <si>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</si>
  <si>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</si>
  <si>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</si>
  <si>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</si>
  <si>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</si>
  <si>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</si>
  <si>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</si>
  <si>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</si>
  <si>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</si>
  <si>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</si>
  <si>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</si>
  <si>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</si>
  <si>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</si>
  <si>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</si>
  <si>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</si>
  <si>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</si>
  <si>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</si>
  <si>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</si>
  <si>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</si>
  <si>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</si>
  <si>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</si>
  <si>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</si>
  <si>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</si>
  <si>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</si>
  <si>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</si>
  <si>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</si>
  <si>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</si>
  <si>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</si>
  <si>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</si>
  <si>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</si>
  <si>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</si>
  <si>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</si>
  <si>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</si>
  <si>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</si>
  <si>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</si>
  <si>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</si>
  <si>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</si>
  <si>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</si>
  <si>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</si>
  <si>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</si>
  <si>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</si>
  <si>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</si>
  <si>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</si>
  <si>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</si>
  <si>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</si>
  <si>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</si>
  <si>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</si>
  <si>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</si>
  <si>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</si>
  <si>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</si>
  <si>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</si>
  <si>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</si>
  <si>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</si>
  <si>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</si>
  <si>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</si>
  <si>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</si>
  <si>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</si>
  <si>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</si>
  <si>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</si>
  <si>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</si>
  <si>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</si>
  <si>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</si>
  <si>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</si>
  <si>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</si>
  <si>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</si>
  <si>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</si>
  <si>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</si>
  <si>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</si>
  <si>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</si>
  <si>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</si>
  <si>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</si>
  <si>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</si>
  <si>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</si>
  <si>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</si>
  <si>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</si>
  <si>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</si>
  <si>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</si>
  <si>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</si>
  <si>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</si>
  <si>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</si>
  <si>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</si>
  <si>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</si>
  <si>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</si>
  <si>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</si>
  <si>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</si>
  <si>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</si>
  <si>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</si>
  <si>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</si>
  <si>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</si>
  <si>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</si>
  <si>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</si>
  <si>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</si>
  <si>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</si>
  <si>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</si>
  <si>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</si>
  <si>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</si>
  <si>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</si>
  <si>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</si>
  <si>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</si>
  <si>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</si>
  <si>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</si>
  <si>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</si>
  <si>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</si>
  <si>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</si>
  <si>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</si>
  <si>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</si>
  <si>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</si>
  <si>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</si>
  <si>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</si>
  <si>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</si>
  <si>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</si>
  <si>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</si>
  <si>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</si>
  <si>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</si>
  <si>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</si>
  <si>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</si>
  <si>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</si>
  <si>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</si>
  <si>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</si>
  <si>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</si>
  <si>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</si>
  <si>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</si>
  <si>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</si>
  <si>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</si>
  <si>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</si>
  <si>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</si>
  <si>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</si>
  <si>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</si>
  <si>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</si>
  <si>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</si>
  <si>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</si>
  <si>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</si>
  <si>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</si>
  <si>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</si>
  <si>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</si>
  <si>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</si>
  <si>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</si>
  <si>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</si>
  <si>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</si>
  <si>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</si>
  <si>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</si>
  <si>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</si>
  <si>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</si>
  <si>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</si>
  <si>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</si>
  <si>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</si>
  <si>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</si>
  <si>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</si>
  <si>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</si>
  <si>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</si>
  <si>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</si>
  <si>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</si>
  <si>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</si>
  <si>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</si>
  <si>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</si>
  <si>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</si>
  <si>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</si>
  <si>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</si>
  <si>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</si>
  <si>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</si>
  <si>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</si>
  <si>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</si>
  <si>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</si>
  <si>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</si>
  <si>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</si>
  <si>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</si>
  <si>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</si>
  <si>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</si>
  <si>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</si>
  <si>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</si>
  <si>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</si>
  <si>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</si>
  <si>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</si>
  <si>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</si>
  <si>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</si>
  <si>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</si>
  <si>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</si>
  <si>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</si>
  <si>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</si>
  <si>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</si>
  <si>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</si>
  <si>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</si>
  <si>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</si>
  <si>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</si>
  <si>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</si>
  <si>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</si>
  <si>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</si>
  <si>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</si>
  <si>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</si>
  <si>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</si>
  <si>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</si>
  <si>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</si>
  <si>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</si>
  <si>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</si>
  <si>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</si>
  <si>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</si>
  <si>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</si>
  <si>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</si>
  <si>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</si>
  <si>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</si>
  <si>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</si>
  <si>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</si>
  <si>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</si>
  <si>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</si>
  <si>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</si>
  <si>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</si>
  <si>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</si>
  <si>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</si>
  <si>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</si>
  <si>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</si>
  <si>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</si>
  <si>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</si>
  <si>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</si>
  <si>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</si>
  <si>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</si>
  <si>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</si>
  <si>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</si>
  <si>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</si>
  <si>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</si>
  <si>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</si>
  <si>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</si>
  <si>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</si>
  <si>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</si>
  <si>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</si>
  <si>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</si>
  <si>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</si>
  <si>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</si>
  <si>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</si>
  <si>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</si>
  <si>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</si>
  <si>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</si>
  <si>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</si>
  <si>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</si>
  <si>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</si>
  <si>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</si>
  <si>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</si>
  <si>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</si>
  <si>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</si>
  <si>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</si>
  <si>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</si>
  <si>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</si>
  <si>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</si>
  <si>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</si>
  <si>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</si>
  <si>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</si>
  <si>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</si>
  <si>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</si>
  <si>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</si>
  <si>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</si>
  <si>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</si>
  <si>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</si>
  <si>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</si>
  <si>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</si>
  <si>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</si>
  <si>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</si>
  <si>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</si>
  <si>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</si>
  <si>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</si>
  <si>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</si>
  <si>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</si>
  <si>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</si>
  <si>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</si>
  <si>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</si>
  <si>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</si>
  <si>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</si>
  <si>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</si>
  <si>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</si>
  <si>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</si>
  <si>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</si>
  <si>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</si>
  <si>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</si>
  <si>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</si>
  <si>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</si>
  <si>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</si>
  <si>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</si>
  <si>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</si>
  <si>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</si>
  <si>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</si>
  <si>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</si>
  <si>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</si>
  <si>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</si>
  <si>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</si>
  <si>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</si>
  <si>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</si>
  <si>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</si>
  <si>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</si>
  <si>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</si>
  <si>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</si>
  <si>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</si>
  <si>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</si>
  <si>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</si>
  <si>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</si>
  <si>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</si>
  <si>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</si>
  <si>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</si>
  <si>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</si>
  <si>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</si>
  <si>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</si>
  <si>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</si>
  <si>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</si>
  <si>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</si>
  <si>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</si>
  <si>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</si>
  <si>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</si>
  <si>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</si>
  <si>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</si>
  <si>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</si>
  <si>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</si>
  <si>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</si>
  <si>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</si>
  <si>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</si>
  <si>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</si>
  <si>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</si>
  <si>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</si>
  <si>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</si>
  <si>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</si>
  <si>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</si>
  <si>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</si>
  <si>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</si>
  <si>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</si>
  <si>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</si>
  <si>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</si>
  <si>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</si>
  <si>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</si>
  <si>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</si>
  <si>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</si>
  <si>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</si>
  <si>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</si>
  <si>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</si>
  <si>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</si>
  <si>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</si>
  <si>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</si>
  <si>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</si>
  <si>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</si>
  <si>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</si>
  <si>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</si>
  <si>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</si>
  <si>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</si>
  <si>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</si>
  <si>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</si>
  <si>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</si>
  <si>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</si>
  <si>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</si>
  <si>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</si>
  <si>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</si>
  <si>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</si>
  <si>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</si>
  <si>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</si>
  <si>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</si>
  <si>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</si>
  <si>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</si>
  <si>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</si>
  <si>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</si>
  <si>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</si>
  <si>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</si>
  <si>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</si>
  <si>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</si>
  <si>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</si>
  <si>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</si>
  <si>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</si>
  <si>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</si>
  <si>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</si>
  <si>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</si>
  <si>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</si>
  <si>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</si>
  <si>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</si>
  <si>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</si>
  <si>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</si>
  <si>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</si>
  <si>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</si>
  <si>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</si>
  <si>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</si>
  <si>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</si>
  <si>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</si>
  <si>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</si>
  <si>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</si>
  <si>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</si>
  <si>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</si>
  <si>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</si>
  <si>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</si>
  <si>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</si>
  <si>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</si>
  <si>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</si>
  <si>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</si>
  <si>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</si>
  <si>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</si>
  <si>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</si>
  <si>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</si>
  <si>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</si>
  <si>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</si>
  <si>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</si>
  <si>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</si>
  <si>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</si>
  <si>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</si>
  <si>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</si>
  <si>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</si>
  <si>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</si>
  <si>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</si>
  <si>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</si>
  <si>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</si>
  <si>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</si>
  <si>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</si>
  <si>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</si>
  <si>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</si>
  <si>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</si>
  <si>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</si>
  <si>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</si>
  <si>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</si>
  <si>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</si>
  <si>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</si>
  <si>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</si>
  <si>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</si>
  <si>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</si>
  <si>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</si>
  <si>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</si>
  <si>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</si>
  <si>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</si>
  <si>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</si>
  <si>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</si>
  <si>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</si>
  <si>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</si>
  <si>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</si>
  <si>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</si>
  <si>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</si>
  <si>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</si>
  <si>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</si>
  <si>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</si>
  <si>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</si>
  <si>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</si>
  <si>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</si>
  <si>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</si>
  <si>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</si>
  <si>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</si>
  <si>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</si>
  <si>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</si>
  <si>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</si>
  <si>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</si>
  <si>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</si>
  <si>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</si>
  <si>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</si>
  <si>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</si>
  <si>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</si>
  <si>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</si>
  <si>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</si>
  <si>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</si>
  <si>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</si>
  <si>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</si>
  <si>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</si>
  <si>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</si>
  <si>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</si>
  <si>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</si>
  <si>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</si>
  <si>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</si>
  <si>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</si>
  <si>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</si>
  <si>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</si>
  <si>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</si>
  <si>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</si>
  <si>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</si>
  <si>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</si>
  <si>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</si>
  <si>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</si>
  <si>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</si>
  <si>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</si>
  <si>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</si>
  <si>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</si>
  <si>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</si>
  <si>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</si>
  <si>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</si>
  <si>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</si>
  <si>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</si>
  <si>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</si>
  <si>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</si>
  <si>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</si>
  <si>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</si>
  <si>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</si>
  <si>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</si>
  <si>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</si>
  <si>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</si>
  <si>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</si>
  <si>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</si>
  <si>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</si>
  <si>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</si>
  <si>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</si>
  <si>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</si>
  <si>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</si>
  <si>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</si>
  <si>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</si>
  <si>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</si>
  <si>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</si>
  <si>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</si>
  <si>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</si>
  <si>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</si>
  <si>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</si>
  <si>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</si>
  <si>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</si>
  <si>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</si>
  <si>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</si>
  <si>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</si>
  <si>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</si>
  <si>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</si>
  <si>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</si>
  <si>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</si>
  <si>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</si>
  <si>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</si>
  <si>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</si>
  <si>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</si>
  <si>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</si>
  <si>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</si>
  <si>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</si>
  <si>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</si>
  <si>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</si>
  <si>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</si>
  <si>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</si>
  <si>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</si>
  <si>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</si>
  <si>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</si>
  <si>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</si>
  <si>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</si>
  <si>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</si>
  <si>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</si>
  <si>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</si>
  <si>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</si>
  <si>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</si>
  <si>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</si>
  <si>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</si>
  <si>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</si>
  <si>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</si>
  <si>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</si>
  <si>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</si>
  <si>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</si>
  <si>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</si>
  <si>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</si>
  <si>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</si>
  <si>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</si>
  <si>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</si>
  <si>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</si>
  <si>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</si>
  <si>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</si>
  <si>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</si>
  <si>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</si>
  <si>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</si>
  <si>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</si>
  <si>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</si>
  <si>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</si>
  <si>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</si>
  <si>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</si>
  <si>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</si>
  <si>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</si>
  <si>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</si>
  <si>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</si>
  <si>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</si>
  <si>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</si>
  <si>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</si>
  <si>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</si>
  <si>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</si>
  <si>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</si>
  <si>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</si>
  <si>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</si>
  <si>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</si>
  <si>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</si>
  <si>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</si>
  <si>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</si>
  <si>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</si>
  <si>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</si>
  <si>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</si>
  <si>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</si>
  <si>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</si>
  <si>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</si>
  <si>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</si>
  <si>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</si>
  <si>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</si>
  <si>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</si>
  <si>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</si>
  <si>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</si>
  <si>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</si>
  <si>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</si>
  <si>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</si>
  <si>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</si>
  <si>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</si>
  <si>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</si>
  <si>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</si>
  <si>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</si>
  <si>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</si>
  <si>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</si>
  <si>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</si>
  <si>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</si>
  <si>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</si>
  <si>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</si>
  <si>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</si>
  <si>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</si>
  <si>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</si>
  <si>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</si>
  <si>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</si>
  <si>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</si>
  <si>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</si>
  <si>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</si>
  <si>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</si>
  <si>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</si>
  <si>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</si>
  <si>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</si>
  <si>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</si>
  <si>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</si>
  <si>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</si>
  <si>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</si>
  <si>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</si>
  <si>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</si>
  <si>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</si>
  <si>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</si>
  <si>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</si>
  <si>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</si>
  <si>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</si>
  <si>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</si>
  <si>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</si>
  <si>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</si>
  <si>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</si>
  <si>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</si>
  <si>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</si>
  <si>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</si>
  <si>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</si>
  <si>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</si>
  <si>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</si>
  <si>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</si>
  <si>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</si>
  <si>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</si>
  <si>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</si>
  <si>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</si>
  <si>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</si>
  <si>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</si>
  <si>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</si>
  <si>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</si>
  <si>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</si>
  <si>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</si>
  <si>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</si>
  <si>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</si>
  <si>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</si>
  <si>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</si>
  <si>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</si>
  <si>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</si>
  <si>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</si>
  <si>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</si>
  <si>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</si>
  <si>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</si>
  <si>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</si>
  <si>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</si>
  <si>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</si>
  <si>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</si>
  <si>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</si>
  <si>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</si>
  <si>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</si>
  <si>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</si>
  <si>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</si>
  <si>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</si>
  <si>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</si>
  <si>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</si>
  <si>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</si>
  <si>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</si>
  <si>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</si>
  <si>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</si>
  <si>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</si>
  <si>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</si>
  <si>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</si>
  <si>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</si>
  <si>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</si>
  <si>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</si>
  <si>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</si>
  <si>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</si>
  <si>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</si>
  <si>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</si>
  <si>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</si>
  <si>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</si>
  <si>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</si>
  <si>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</si>
  <si>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</si>
  <si>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</si>
  <si>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</si>
  <si>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</si>
  <si>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</si>
  <si>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</si>
  <si>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</si>
  <si>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</si>
  <si>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</si>
  <si>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</si>
  <si>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</si>
  <si>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</si>
  <si>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</si>
  <si>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</si>
  <si>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</si>
  <si>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</si>
  <si>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</si>
  <si>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</si>
  <si>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</si>
  <si>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</si>
  <si>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</si>
  <si>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</si>
  <si>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</si>
  <si>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</si>
  <si>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</si>
  <si>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</si>
  <si>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</si>
  <si>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</si>
  <si>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</si>
  <si>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</si>
  <si>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</si>
  <si>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</si>
  <si>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</si>
  <si>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</si>
  <si>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</si>
  <si>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</si>
  <si>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</si>
  <si>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</si>
  <si>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</si>
  <si>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</si>
  <si>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</si>
  <si>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</si>
  <si>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</si>
  <si>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</si>
  <si>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</si>
  <si>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</si>
  <si>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</si>
  <si>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</si>
  <si>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</si>
  <si>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</si>
  <si>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</si>
  <si>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</si>
  <si>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</si>
  <si>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</si>
  <si>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</si>
  <si>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</si>
  <si>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</si>
  <si>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</si>
  <si>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</si>
  <si>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</si>
  <si>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</si>
  <si>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</si>
  <si>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</si>
  <si>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</si>
  <si>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</si>
  <si>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</si>
  <si>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</si>
  <si>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</si>
  <si>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</si>
  <si>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</si>
  <si>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</si>
  <si>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</si>
  <si>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</si>
  <si>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</si>
  <si>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</si>
  <si>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</si>
  <si>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</si>
  <si>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</si>
  <si>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</si>
  <si>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</si>
  <si>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</si>
  <si>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</si>
  <si>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</si>
  <si>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</si>
  <si>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</si>
  <si>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</si>
  <si>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</si>
  <si>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</si>
  <si>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</si>
  <si>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</si>
  <si>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</si>
  <si>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</si>
  <si>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</si>
  <si>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</si>
  <si>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</si>
  <si>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</si>
  <si>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</si>
  <si>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</si>
  <si>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</si>
  <si>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</si>
  <si>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</si>
  <si>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</si>
  <si>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</si>
  <si>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</si>
  <si>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</si>
  <si>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</si>
  <si>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</si>
  <si>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</si>
  <si>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</si>
  <si>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</si>
  <si>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</si>
  <si>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</si>
  <si>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</si>
  <si>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</si>
  <si>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</si>
  <si>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</si>
  <si>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</si>
  <si>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</si>
  <si>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</si>
  <si>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</si>
  <si>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</si>
  <si>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</si>
  <si>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</si>
  <si>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</si>
  <si>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</si>
  <si>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</si>
  <si>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</si>
  <si>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</si>
  <si>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</si>
  <si>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</si>
  <si>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</si>
  <si>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</si>
  <si>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</si>
  <si>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</si>
  <si>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</si>
  <si>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</si>
  <si>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</si>
  <si>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</si>
  <si>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</si>
  <si>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</si>
  <si>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</si>
  <si>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</si>
  <si>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</si>
  <si>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</si>
  <si>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</si>
  <si>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</si>
  <si>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</si>
  <si>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</si>
  <si>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</si>
  <si>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</si>
  <si>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</si>
  <si>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</si>
  <si>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</si>
  <si>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</si>
  <si>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</si>
  <si>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</si>
  <si>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</si>
  <si>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</si>
  <si>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</si>
  <si>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</si>
  <si>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</si>
  <si>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</si>
  <si>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</si>
  <si>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</si>
  <si>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</si>
  <si>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</si>
  <si>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</si>
  <si>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</si>
  <si>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</si>
  <si>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</si>
  <si>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</si>
  <si>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</si>
  <si>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</si>
  <si>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</si>
  <si>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</si>
  <si>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</si>
  <si>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</si>
  <si>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</si>
  <si>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</si>
  <si>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</si>
  <si>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</si>
  <si>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</si>
  <si>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</si>
  <si>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</si>
  <si>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</si>
  <si>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</si>
  <si>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</si>
  <si>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</si>
  <si>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</si>
  <si>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</si>
  <si>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</si>
  <si>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</si>
  <si>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</si>
  <si>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</si>
  <si>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</si>
  <si>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</si>
  <si>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</si>
  <si>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</si>
  <si>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</si>
  <si>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</si>
  <si>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</si>
  <si>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</si>
  <si>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</si>
  <si>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</si>
  <si>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</si>
  <si>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</si>
  <si>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</si>
  <si>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</si>
  <si>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</si>
  <si>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</si>
  <si>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</si>
  <si>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</si>
  <si>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</si>
  <si>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</si>
  <si>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</si>
  <si>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</si>
  <si>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</si>
  <si>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</si>
  <si>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</si>
  <si>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</si>
  <si>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</si>
  <si>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</si>
  <si>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</si>
  <si>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</si>
  <si>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</si>
  <si>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</si>
  <si>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</si>
  <si>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</si>
  <si>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</si>
  <si>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</si>
  <si>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</si>
  <si>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</si>
  <si>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</si>
  <si>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</si>
  <si>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</si>
  <si>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</si>
  <si>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</si>
  <si>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</si>
  <si>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</si>
  <si>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</si>
  <si>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</si>
  <si>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</si>
  <si>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</si>
  <si>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</si>
  <si>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</si>
  <si>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</si>
  <si>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</si>
  <si>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</si>
  <si>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</si>
  <si>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</si>
  <si>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</si>
  <si>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</si>
  <si>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</si>
  <si>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</si>
  <si>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</si>
  <si>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</si>
  <si>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</si>
  <si>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</si>
  <si>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</si>
  <si>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</si>
  <si>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</si>
  <si>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</si>
  <si>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</si>
  <si>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</si>
  <si>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</si>
  <si>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</si>
  <si>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</si>
  <si>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</si>
  <si>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</si>
  <si>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</si>
  <si>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</si>
  <si>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</si>
  <si>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</si>
  <si>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</si>
  <si>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</si>
  <si>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</si>
  <si>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</si>
  <si>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</si>
  <si>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</si>
  <si>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</si>
  <si>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</si>
  <si>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</si>
  <si>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</si>
  <si>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</si>
  <si>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</si>
  <si>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</si>
  <si>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</si>
  <si>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</si>
  <si>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</si>
  <si>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</si>
  <si>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</si>
  <si>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</si>
  <si>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</si>
  <si>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</si>
  <si>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</si>
  <si>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</si>
  <si>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</si>
  <si>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</si>
  <si>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</si>
  <si>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</si>
  <si>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</si>
  <si>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</si>
  <si>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</si>
  <si>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</si>
  <si>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</si>
  <si>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</si>
  <si>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</si>
  <si>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</si>
  <si>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</si>
  <si>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</si>
  <si>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</si>
  <si>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</si>
  <si>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</si>
  <si>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</si>
  <si>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</si>
  <si>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</si>
  <si>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</si>
  <si>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</si>
  <si>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</si>
  <si>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</si>
  <si>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</si>
  <si>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</si>
  <si>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</si>
  <si>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</si>
  <si>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</si>
  <si>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</si>
  <si>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</si>
  <si>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</si>
  <si>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</si>
  <si>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</si>
  <si>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</si>
  <si>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</si>
  <si>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</si>
  <si>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</si>
  <si>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</si>
  <si>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</si>
  <si>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</si>
  <si>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</si>
  <si>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</si>
  <si>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</si>
  <si>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</si>
  <si>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</si>
  <si>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</si>
  <si>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</si>
  <si>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</si>
  <si>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</si>
  <si>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</si>
  <si>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</si>
  <si>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</si>
  <si>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</si>
  <si>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</si>
  <si>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</si>
  <si>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</si>
  <si>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</si>
  <si>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</si>
  <si>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</si>
  <si>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</si>
  <si>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</si>
  <si>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</si>
  <si>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</si>
  <si>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</si>
  <si>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</si>
  <si>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</si>
  <si>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</si>
  <si>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</si>
  <si>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</si>
  <si>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</si>
  <si>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</si>
  <si>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</si>
  <si>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</si>
  <si>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</si>
  <si>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</si>
  <si>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</si>
  <si>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</si>
  <si>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</si>
  <si>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</si>
  <si>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</si>
  <si>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</si>
  <si>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</si>
  <si>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</si>
  <si>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</si>
  <si>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</si>
  <si>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</si>
  <si>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</si>
  <si>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</si>
  <si>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</si>
  <si>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</si>
  <si>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</si>
  <si>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</si>
  <si>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</si>
  <si>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</si>
  <si>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</si>
  <si>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</si>
  <si>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</si>
  <si>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</si>
  <si>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</si>
  <si>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</si>
  <si>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</si>
  <si>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</si>
  <si>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</si>
  <si>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</si>
  <si>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</si>
  <si>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</si>
  <si>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</si>
  <si>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</si>
  <si>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</si>
  <si>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</si>
  <si>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</si>
  <si>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</si>
  <si>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</si>
  <si>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</si>
  <si>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</si>
  <si>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</si>
  <si>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</si>
  <si>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</si>
  <si>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</si>
  <si>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</si>
  <si>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</si>
  <si>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</si>
  <si>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</si>
  <si>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</si>
  <si>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</si>
  <si>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</si>
  <si>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</si>
  <si>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</si>
  <si>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</si>
  <si>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</si>
  <si>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</si>
  <si>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</si>
  <si>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</si>
  <si>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</si>
  <si>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</si>
  <si>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</si>
  <si>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</si>
  <si>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</si>
  <si>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</si>
  <si>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</si>
  <si>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</si>
  <si>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</si>
  <si>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</si>
  <si>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</si>
  <si>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</si>
  <si>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</si>
  <si>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</si>
  <si>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</si>
  <si>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</si>
  <si>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</si>
  <si>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</si>
  <si>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</si>
  <si>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</si>
  <si>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</si>
  <si>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</si>
  <si>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</si>
  <si>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</si>
  <si>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</si>
  <si>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</si>
  <si>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</si>
  <si>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</si>
  <si>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</si>
  <si>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</si>
  <si>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</si>
  <si>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</si>
  <si>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</si>
  <si>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</si>
  <si>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</si>
  <si>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</si>
  <si>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</si>
  <si>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</si>
  <si>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</si>
  <si>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</si>
  <si>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</si>
  <si>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</si>
  <si>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</si>
  <si>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</si>
  <si>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</si>
  <si>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</si>
  <si>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</si>
  <si>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</si>
  <si>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</si>
  <si>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</si>
  <si>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</si>
  <si>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</si>
  <si>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</si>
  <si>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</si>
  <si>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</si>
  <si>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</si>
  <si>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</si>
  <si>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</si>
  <si>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</si>
  <si>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</si>
  <si>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</si>
  <si>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</si>
  <si>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</si>
  <si>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</si>
  <si>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</si>
  <si>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</si>
  <si>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</si>
  <si>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</si>
  <si>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</si>
  <si>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</si>
  <si>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</si>
  <si>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</si>
  <si>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</si>
  <si>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</si>
  <si>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</si>
  <si>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</si>
  <si>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</si>
  <si>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</si>
  <si>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</si>
  <si>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</si>
  <si>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</si>
  <si>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</si>
  <si>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</si>
  <si>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</si>
  <si>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</si>
  <si>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</si>
  <si>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</si>
  <si>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</si>
  <si>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</si>
  <si>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</si>
  <si>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</si>
  <si>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</si>
  <si>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</si>
  <si>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</si>
  <si>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</si>
  <si>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</si>
  <si>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</si>
  <si>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</si>
  <si>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</si>
  <si>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</si>
  <si>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</si>
  <si>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</si>
  <si>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</si>
  <si>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</si>
  <si>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</si>
  <si>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</si>
  <si>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</si>
  <si>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</si>
  <si>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</si>
  <si>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</si>
  <si>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</si>
  <si>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</si>
  <si>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</si>
  <si>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</si>
  <si>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</si>
  <si>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</si>
  <si>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</si>
  <si>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</si>
  <si>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</si>
  <si>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</si>
  <si>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</si>
  <si>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</si>
  <si>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</si>
  <si>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</si>
  <si>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</si>
  <si>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</si>
  <si>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</si>
  <si>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</si>
  <si>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</si>
  <si>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</si>
  <si>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</si>
  <si>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</si>
  <si>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</si>
  <si>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</si>
  <si>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</si>
  <si>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</si>
  <si>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</si>
  <si>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</si>
  <si>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</si>
  <si>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</si>
  <si>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</si>
  <si>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</si>
  <si>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</si>
  <si>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</si>
  <si>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</si>
  <si>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</si>
  <si>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</si>
  <si>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</si>
  <si>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</si>
  <si>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</si>
  <si>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</si>
  <si>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</si>
  <si>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</si>
  <si>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</si>
  <si>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</si>
  <si>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</si>
  <si>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</si>
  <si>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</si>
  <si>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</si>
  <si>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</si>
  <si>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</si>
  <si>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</si>
  <si>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</si>
  <si>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</si>
  <si>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</si>
  <si>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</si>
  <si>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</si>
  <si>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</si>
  <si>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</si>
  <si>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</si>
  <si>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</si>
  <si>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</si>
  <si>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</si>
  <si>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</si>
  <si>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</si>
  <si>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</si>
  <si>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</si>
  <si>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</si>
  <si>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</si>
  <si>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</si>
  <si>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</si>
  <si>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</si>
  <si>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</si>
  <si>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</si>
  <si>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</si>
  <si>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</si>
  <si>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</si>
  <si>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</si>
  <si>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</si>
  <si>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</si>
  <si>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</si>
  <si>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</si>
  <si>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</si>
  <si>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</si>
  <si>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</si>
  <si>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</si>
  <si>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</si>
  <si>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</si>
  <si>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</si>
  <si>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</si>
  <si>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</si>
  <si>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</si>
  <si>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</si>
  <si>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</si>
  <si>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</si>
  <si>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</si>
  <si>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</si>
  <si>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</si>
  <si>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</si>
  <si>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</si>
  <si>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</si>
  <si>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</si>
  <si>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</si>
  <si>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</si>
  <si>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</si>
  <si>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</si>
  <si>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</si>
  <si>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</si>
  <si>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</si>
  <si>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</si>
  <si>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</si>
  <si>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</si>
  <si>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</si>
  <si>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</si>
  <si>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</si>
  <si>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</si>
  <si>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</si>
  <si>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</si>
  <si>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</si>
  <si>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</si>
  <si>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</si>
  <si>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</si>
  <si>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</si>
  <si>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</si>
  <si>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</si>
  <si>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</si>
  <si>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</si>
  <si>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</si>
  <si>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</si>
  <si>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</si>
  <si>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</si>
  <si>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</si>
  <si>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</si>
  <si>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</si>
  <si>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</si>
  <si>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</si>
  <si>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</si>
  <si>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</si>
  <si>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</si>
  <si>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</si>
  <si>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</si>
  <si>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</si>
  <si>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</si>
  <si>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</si>
  <si>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</si>
  <si>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</si>
  <si>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</si>
  <si>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</si>
  <si>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</si>
  <si>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</si>
  <si>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</si>
  <si>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</si>
  <si>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</si>
  <si>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</si>
  <si>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</si>
  <si>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</si>
  <si>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</si>
  <si>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</si>
  <si>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</si>
  <si>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</si>
  <si>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</si>
  <si>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</si>
  <si>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</si>
  <si>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</si>
  <si>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</si>
  <si>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</si>
  <si>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</si>
  <si>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</si>
  <si>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</si>
  <si>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</si>
  <si>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</si>
  <si>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</si>
  <si>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</si>
  <si>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</si>
  <si>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</si>
  <si>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</si>
  <si>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</si>
  <si>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</si>
  <si>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</si>
  <si>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</si>
  <si>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</si>
  <si>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</si>
  <si>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</si>
  <si>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</si>
  <si>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</si>
  <si>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</si>
  <si>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</si>
  <si>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</si>
  <si>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</si>
  <si>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</si>
  <si>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</si>
  <si>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</si>
  <si>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</si>
  <si>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</si>
  <si>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</si>
  <si>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</si>
  <si>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</si>
  <si>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</si>
  <si>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</si>
  <si>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</si>
  <si>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</si>
  <si>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</si>
  <si>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</si>
  <si>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</si>
  <si>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</si>
  <si>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</si>
  <si>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</si>
  <si>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</si>
  <si>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</si>
  <si>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</si>
  <si>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</si>
  <si>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</si>
  <si>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</si>
  <si>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</si>
  <si>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</si>
  <si>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</si>
  <si>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</si>
  <si>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</si>
  <si>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</si>
  <si>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</si>
  <si>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</si>
  <si>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</si>
  <si>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</si>
  <si>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</si>
  <si>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</si>
  <si>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</si>
  <si>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</si>
  <si>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</si>
  <si>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</si>
  <si>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</si>
  <si>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</si>
  <si>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</si>
  <si>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</si>
  <si>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</si>
  <si>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</si>
  <si>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</si>
  <si>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</si>
  <si>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</si>
  <si>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</si>
  <si>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</si>
  <si>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</si>
  <si>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</si>
  <si>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</si>
  <si>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</si>
  <si>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</si>
  <si>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</si>
  <si>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</si>
  <si>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</si>
  <si>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</si>
  <si>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</si>
  <si>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</si>
  <si>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</si>
  <si>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</si>
  <si>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</si>
  <si>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</si>
  <si>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</si>
  <si>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</si>
  <si>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</si>
  <si>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</si>
  <si>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</si>
  <si>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</si>
  <si>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</si>
  <si>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</si>
  <si>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</si>
  <si>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</si>
  <si>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</si>
  <si>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</si>
  <si>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</si>
  <si>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</si>
  <si>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</si>
  <si>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</si>
  <si>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</si>
  <si>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</si>
  <si>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</si>
  <si>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</si>
  <si>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</si>
  <si>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</si>
  <si>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</si>
  <si>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</si>
  <si>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</si>
  <si>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</si>
  <si>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</si>
  <si>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</si>
  <si>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</si>
  <si>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</si>
  <si>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</si>
  <si>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</si>
  <si>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</si>
  <si>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</si>
  <si>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</si>
  <si>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</si>
  <si>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</si>
  <si>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</si>
  <si>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</si>
  <si>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</si>
  <si>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</si>
  <si>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</si>
  <si>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</si>
  <si>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</si>
  <si>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</si>
  <si>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</si>
  <si>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</si>
  <si>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</si>
  <si>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</si>
  <si>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</si>
  <si>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</si>
  <si>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</si>
  <si>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</si>
  <si>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</si>
  <si>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</si>
  <si>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</si>
  <si>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</si>
  <si>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</si>
  <si>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</si>
  <si>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</si>
  <si>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</si>
  <si>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</si>
  <si>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</si>
  <si>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</si>
  <si>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</si>
  <si>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</si>
  <si>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</si>
  <si>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</si>
  <si>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</si>
  <si>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</si>
  <si>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</si>
  <si>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</si>
  <si>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</si>
  <si>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</si>
  <si>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</si>
  <si>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</si>
  <si>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</si>
  <si>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</si>
  <si>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</si>
  <si>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</si>
  <si>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</si>
  <si>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</si>
  <si>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</si>
  <si>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</si>
  <si>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</si>
  <si>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</si>
  <si>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</si>
  <si>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</si>
  <si>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</si>
  <si>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</si>
  <si>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</si>
  <si>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</si>
  <si>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</si>
  <si>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</si>
  <si>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</si>
  <si>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</si>
  <si>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</si>
  <si>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</si>
  <si>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</si>
  <si>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</si>
  <si>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</si>
  <si>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</si>
  <si>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</si>
  <si>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</si>
  <si>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</si>
  <si>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</si>
  <si>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</si>
  <si>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</si>
  <si>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</si>
  <si>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</si>
  <si>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</si>
  <si>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</si>
  <si>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</si>
  <si>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</si>
  <si>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</si>
  <si>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</si>
  <si>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</si>
  <si>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</si>
  <si>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</si>
  <si>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</si>
  <si>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</si>
  <si>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</si>
  <si>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</si>
  <si>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</si>
  <si>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</si>
  <si>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</si>
  <si>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</si>
  <si>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</si>
  <si>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</si>
  <si>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</si>
  <si>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</si>
  <si>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</si>
  <si>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</si>
  <si>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</si>
  <si>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</si>
  <si>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</si>
  <si>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</si>
  <si>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</si>
  <si>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</si>
  <si>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</si>
  <si>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</si>
  <si>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</si>
  <si>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</si>
  <si>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</si>
  <si>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</si>
  <si>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</si>
  <si>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</si>
  <si>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</si>
  <si>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</si>
  <si>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</si>
  <si>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</si>
  <si>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</si>
  <si>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</si>
  <si>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</si>
  <si>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</si>
  <si>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</si>
  <si>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</si>
  <si>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</si>
  <si>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</si>
  <si>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</si>
  <si>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</si>
  <si>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</si>
  <si>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</si>
  <si>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</si>
  <si>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</si>
  <si>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</si>
  <si>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</si>
  <si>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</si>
  <si>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</si>
  <si>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</si>
  <si>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</si>
  <si>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</si>
  <si>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</si>
  <si>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</si>
  <si>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</si>
  <si>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</si>
  <si>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</si>
  <si>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</si>
  <si>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</si>
  <si>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</si>
  <si>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</si>
  <si>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</si>
  <si>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</si>
  <si>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</si>
  <si>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</si>
  <si>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</si>
  <si>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</si>
  <si>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</si>
  <si>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</si>
  <si>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</si>
  <si>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</si>
  <si>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</si>
  <si>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</si>
  <si>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</si>
  <si>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</si>
  <si>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</si>
  <si>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</si>
  <si>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</si>
  <si>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</si>
  <si>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</si>
  <si>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</si>
  <si>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</si>
  <si>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</si>
  <si>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</si>
  <si>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</si>
  <si>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</si>
  <si>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</si>
  <si>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</si>
  <si>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</si>
  <si>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</si>
  <si>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</si>
  <si>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</si>
  <si>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</si>
  <si>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</si>
  <si>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</si>
  <si>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</si>
  <si>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</si>
  <si>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</si>
  <si>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</si>
  <si>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</si>
  <si>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</si>
  <si>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</si>
  <si>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</si>
  <si>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</si>
  <si>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</si>
  <si>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</si>
  <si>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</si>
  <si>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</si>
  <si>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</si>
  <si>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</si>
  <si>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</si>
  <si>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</si>
  <si>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</si>
  <si>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</si>
  <si>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</si>
  <si>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</si>
  <si>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</si>
  <si>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</si>
  <si>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</si>
  <si>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</si>
  <si>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</si>
  <si>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</si>
  <si>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</si>
  <si>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</si>
  <si>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</si>
  <si>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</si>
  <si>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</si>
  <si>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</si>
  <si>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</si>
  <si>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</si>
  <si>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</si>
  <si>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</si>
  <si>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</si>
  <si>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</si>
  <si>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</si>
  <si>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</si>
  <si>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</si>
  <si>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</si>
  <si>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</si>
  <si>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</si>
  <si>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</si>
  <si>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</si>
  <si>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</si>
  <si>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</si>
  <si>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</si>
  <si>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</si>
  <si>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</si>
  <si>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</si>
  <si>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</si>
  <si>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</si>
  <si>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</si>
  <si>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</si>
  <si>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</si>
  <si>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</si>
  <si>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</si>
  <si>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</si>
  <si>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</si>
  <si>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</si>
  <si>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</si>
  <si>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</si>
  <si>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</si>
  <si>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</si>
  <si>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</si>
  <si>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</si>
  <si>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</si>
  <si>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</si>
  <si>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</si>
  <si>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</si>
  <si>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</si>
  <si>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</si>
  <si>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</si>
  <si>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</si>
  <si>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</si>
  <si>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</si>
  <si>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</si>
  <si>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</si>
  <si>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</si>
  <si>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</si>
  <si>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</si>
  <si>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</si>
  <si>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</si>
  <si>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</si>
  <si>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</si>
  <si>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</si>
  <si>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</si>
  <si>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</si>
  <si>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</si>
  <si>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</si>
  <si>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</si>
  <si>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</si>
  <si>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</si>
  <si>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</si>
  <si>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</si>
  <si>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</si>
  <si>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</si>
  <si>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</si>
  <si>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</si>
  <si>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</si>
  <si>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</si>
  <si>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</si>
  <si>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</si>
  <si>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</si>
  <si>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</si>
  <si>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</si>
  <si>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</si>
  <si>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</si>
  <si>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</si>
  <si>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</si>
  <si>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</si>
  <si>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</si>
  <si>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</si>
  <si>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</si>
  <si>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</si>
  <si>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</si>
  <si>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</si>
  <si>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</si>
  <si>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</si>
  <si>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</si>
  <si>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</si>
  <si>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</si>
  <si>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</si>
  <si>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</si>
  <si>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</si>
  <si>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</si>
  <si>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</si>
  <si>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</si>
  <si>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</si>
  <si>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</si>
  <si>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</si>
  <si>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</si>
  <si>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</si>
  <si>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</si>
  <si>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</si>
  <si>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</si>
  <si>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</si>
  <si>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</si>
  <si>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</si>
  <si>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</si>
  <si>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</si>
  <si>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</si>
  <si>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</si>
  <si>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</si>
  <si>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</si>
  <si>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</si>
  <si>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</si>
  <si>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</si>
  <si>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</si>
  <si>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</si>
  <si>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</si>
  <si>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</si>
  <si>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</si>
  <si>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</si>
  <si>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</si>
  <si>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</si>
  <si>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</si>
  <si>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</si>
  <si>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</si>
  <si>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</si>
  <si>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</si>
  <si>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</si>
  <si>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</si>
  <si>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</si>
  <si>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</si>
  <si>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</si>
  <si>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</si>
  <si>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</si>
  <si>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</si>
  <si>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</si>
  <si>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</si>
  <si>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</si>
  <si>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</si>
  <si>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</si>
  <si>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</si>
  <si>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</si>
  <si>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</si>
  <si>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</si>
  <si>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</si>
  <si>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</si>
  <si>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</si>
  <si>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</si>
  <si>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</si>
  <si>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</si>
  <si>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</si>
  <si>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</si>
  <si>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</si>
  <si>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</si>
  <si>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</si>
  <si>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</si>
  <si>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</si>
  <si>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</si>
  <si>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</si>
  <si>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</si>
  <si>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</si>
  <si>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</si>
  <si>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</si>
  <si>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</si>
  <si>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</si>
  <si>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</si>
  <si>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</si>
  <si>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</si>
  <si>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</si>
  <si>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</si>
  <si>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</si>
  <si>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</si>
  <si>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</si>
  <si>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</si>
  <si>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</si>
  <si>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</si>
  <si>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</si>
  <si>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</si>
  <si>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</si>
  <si>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</si>
  <si>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</si>
  <si>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</si>
  <si>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</si>
  <si>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</si>
  <si>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</si>
  <si>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</si>
  <si>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</si>
  <si>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</si>
  <si>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</si>
  <si>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</si>
  <si>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</si>
  <si>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</si>
  <si>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</si>
  <si>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</si>
  <si>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</si>
  <si>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</si>
  <si>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</si>
  <si>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</si>
  <si>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</si>
  <si>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</si>
  <si>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</si>
  <si>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</si>
  <si>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</si>
  <si>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</si>
  <si>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</si>
  <si>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</si>
  <si>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</si>
  <si>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</si>
  <si>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</si>
  <si>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</si>
  <si>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</si>
  <si>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</si>
  <si>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</si>
  <si>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</si>
  <si>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</si>
  <si>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</si>
  <si>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</si>
  <si>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</si>
  <si>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</si>
  <si>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</si>
  <si>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</si>
  <si>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</si>
  <si>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</si>
  <si>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</si>
  <si>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</si>
  <si>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</si>
  <si>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</si>
  <si>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</si>
  <si>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</si>
  <si>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</si>
  <si>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</si>
  <si>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</si>
  <si>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</si>
  <si>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</si>
  <si>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</si>
  <si>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</si>
  <si>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</si>
  <si>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</si>
  <si>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</si>
  <si>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</si>
  <si>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</si>
  <si>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</si>
  <si>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</si>
  <si>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</si>
  <si>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</si>
  <si>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</si>
  <si>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</si>
  <si>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</si>
  <si>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</si>
  <si>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</si>
  <si>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</si>
  <si>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</si>
  <si>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</si>
  <si>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</si>
  <si>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</si>
  <si>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</si>
  <si>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</si>
  <si>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</si>
  <si>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</si>
  <si>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</si>
  <si>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</si>
  <si>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</si>
  <si>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</si>
  <si>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</si>
  <si>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</si>
  <si>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</si>
  <si>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</si>
  <si>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</si>
  <si>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</si>
  <si>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</si>
  <si>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</si>
  <si>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</si>
  <si>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</si>
  <si>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</si>
  <si>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</si>
  <si>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</si>
  <si>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</si>
  <si>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</si>
  <si>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</si>
  <si>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</si>
  <si>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</si>
  <si>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</si>
  <si>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</si>
  <si>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</si>
  <si>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</si>
  <si>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</si>
  <si>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</si>
  <si>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</si>
  <si>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</si>
  <si>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</si>
  <si>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</si>
  <si>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</si>
  <si>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</si>
  <si>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</si>
  <si>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</si>
  <si>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</si>
  <si>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</si>
  <si>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</si>
  <si>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</si>
  <si>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</si>
  <si>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</si>
  <si>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</si>
  <si>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</si>
  <si>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</si>
  <si>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</si>
  <si>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</si>
  <si>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</si>
  <si>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</si>
  <si>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</si>
  <si>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</si>
  <si>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</si>
  <si>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</si>
  <si>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</si>
  <si>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</si>
  <si>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</si>
  <si>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</si>
  <si>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</si>
  <si>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</si>
  <si>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</si>
  <si>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</si>
  <si>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</si>
  <si>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</si>
  <si>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</si>
  <si>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</si>
  <si>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</si>
  <si>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</si>
  <si>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</si>
  <si>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</si>
  <si>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</si>
  <si>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</si>
  <si>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</si>
  <si>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</si>
  <si>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</si>
  <si>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</si>
  <si>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</si>
  <si>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</si>
  <si>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</si>
  <si>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</si>
  <si>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</si>
  <si>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</si>
  <si>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</si>
  <si>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</si>
  <si>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</si>
  <si>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</si>
  <si>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</si>
  <si>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</si>
  <si>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</si>
  <si>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</si>
  <si>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</si>
  <si>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</si>
  <si>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</si>
  <si>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</si>
  <si>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</si>
  <si>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</si>
  <si>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</si>
  <si>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</si>
  <si>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</si>
  <si>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</si>
  <si>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</si>
  <si>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</si>
  <si>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</si>
  <si>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</si>
  <si>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</si>
  <si>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</si>
  <si>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</si>
  <si>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</si>
  <si>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</si>
  <si>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</si>
  <si>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</si>
  <si>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</si>
  <si>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</si>
  <si>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</si>
  <si>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</si>
  <si>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</si>
  <si>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</si>
  <si>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</si>
  <si>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</si>
  <si>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</si>
  <si>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</si>
  <si>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</si>
  <si>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</si>
  <si>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</si>
  <si>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</si>
  <si>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</si>
  <si>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</si>
  <si>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</si>
  <si>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</si>
  <si>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</si>
  <si>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</si>
  <si>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</si>
  <si>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</si>
  <si>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</si>
  <si>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</si>
  <si>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</si>
  <si>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</si>
  <si>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</si>
  <si>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</si>
  <si>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</si>
  <si>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</si>
  <si>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</si>
  <si>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</si>
  <si>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</si>
  <si>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</si>
  <si>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</si>
  <si>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</si>
  <si>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</si>
  <si>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</si>
  <si>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</si>
  <si>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</si>
  <si>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</si>
  <si>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</si>
  <si>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</si>
  <si>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</si>
  <si>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</si>
  <si>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</si>
  <si>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</si>
  <si>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</si>
  <si>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</si>
  <si>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</si>
  <si>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</si>
  <si>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</si>
  <si>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</si>
  <si>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</si>
  <si>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</si>
  <si>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</si>
  <si>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</si>
  <si>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</si>
  <si>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</si>
  <si>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</si>
  <si>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</si>
  <si>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</si>
  <si>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</si>
  <si>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</si>
  <si>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</si>
  <si>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</si>
  <si>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</si>
  <si>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</si>
  <si>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</si>
  <si>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</si>
  <si>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</si>
  <si>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</si>
  <si>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</si>
  <si>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</si>
  <si>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</si>
  <si>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</si>
  <si>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</si>
  <si>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</si>
  <si>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</si>
  <si>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</si>
  <si>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</si>
  <si>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</si>
  <si>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</si>
  <si>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</si>
  <si>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</si>
  <si>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</si>
  <si>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</si>
  <si>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</si>
  <si>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</si>
  <si>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</si>
  <si>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</si>
  <si>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</si>
  <si>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</si>
  <si>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</si>
  <si>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</si>
  <si>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</si>
  <si>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</si>
  <si>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</si>
  <si>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</si>
  <si>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</si>
  <si>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</si>
  <si>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</si>
  <si>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</si>
  <si>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</si>
  <si>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</si>
  <si>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</si>
  <si>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</si>
  <si>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</si>
  <si>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</si>
  <si>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</si>
  <si>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</si>
  <si>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</si>
  <si>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</si>
  <si>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</si>
  <si>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</si>
  <si>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</si>
  <si>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</si>
  <si>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</si>
  <si>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</si>
  <si>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</si>
  <si>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</si>
  <si>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</si>
  <si>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</si>
  <si>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</si>
  <si>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</si>
  <si>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</si>
  <si>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</si>
  <si>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</si>
  <si>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</si>
  <si>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</si>
  <si>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</si>
  <si>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</si>
  <si>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</si>
  <si>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</si>
  <si>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</si>
  <si>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</si>
  <si>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</si>
  <si>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</si>
  <si>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</si>
  <si>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</si>
  <si>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</si>
  <si>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</si>
  <si>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</si>
  <si>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</si>
  <si>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</si>
  <si>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</si>
  <si>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</si>
  <si>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</si>
  <si>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</si>
  <si>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</si>
  <si>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</si>
  <si>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</si>
  <si>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</si>
  <si>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</si>
  <si>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</si>
  <si>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</si>
  <si>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</si>
  <si>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</si>
  <si>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</si>
  <si>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</si>
  <si>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</si>
  <si>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</si>
  <si>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</si>
  <si>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</si>
  <si>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</si>
  <si>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</si>
  <si>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</si>
  <si>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</si>
  <si>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</si>
  <si>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</si>
  <si>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</si>
  <si>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</si>
  <si>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</si>
  <si>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</si>
  <si>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</si>
  <si>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</si>
  <si>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</si>
  <si>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</si>
  <si>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</si>
  <si>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</si>
  <si>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</si>
  <si>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</si>
  <si>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</si>
  <si>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</si>
  <si>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</si>
  <si>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</si>
  <si>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</si>
  <si>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</si>
  <si>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</si>
  <si>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</si>
  <si>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</si>
  <si>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</si>
  <si>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</si>
  <si>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</si>
  <si>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</si>
  <si>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</si>
  <si>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</si>
  <si>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</si>
  <si>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</si>
  <si>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</si>
  <si>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</si>
  <si>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</si>
  <si>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</si>
  <si>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</si>
  <si>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</si>
  <si>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</si>
  <si>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</si>
  <si>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</si>
  <si>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</si>
  <si>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</si>
  <si>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</si>
  <si>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</si>
  <si>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</si>
  <si>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</si>
  <si>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</si>
  <si>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</si>
  <si>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</si>
  <si>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</si>
  <si>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</si>
  <si>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</si>
  <si>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</si>
  <si>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</si>
  <si>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</si>
  <si>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</si>
  <si>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</si>
  <si>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</si>
  <si>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</si>
  <si>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</si>
  <si>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</si>
  <si>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</si>
  <si>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</si>
  <si>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</si>
  <si>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</si>
  <si>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</si>
  <si>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</si>
  <si>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</si>
  <si>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</si>
  <si>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</si>
  <si>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</si>
  <si>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</si>
  <si>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</si>
  <si>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</si>
  <si>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</si>
  <si>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</si>
  <si>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</si>
  <si>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</si>
  <si>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</si>
  <si>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</si>
  <si>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</si>
  <si>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</si>
  <si>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</si>
  <si>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</si>
  <si>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</si>
  <si>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</si>
  <si>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</si>
  <si>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</si>
  <si>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</si>
  <si>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</si>
  <si>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</si>
  <si>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</si>
  <si>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</si>
  <si>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</si>
  <si>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</si>
  <si>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</si>
  <si>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</si>
  <si>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</si>
  <si>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</si>
  <si>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</si>
  <si>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</si>
  <si>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</si>
  <si>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</si>
  <si>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</si>
  <si>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</si>
  <si>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</si>
  <si>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</si>
  <si>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</si>
  <si>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</si>
  <si>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</si>
  <si>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</si>
  <si>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</si>
  <si>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</si>
  <si>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</si>
  <si>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</si>
  <si>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</si>
  <si>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</si>
  <si>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</si>
  <si>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</si>
  <si>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</si>
  <si>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</si>
  <si>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</si>
  <si>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</si>
  <si>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</si>
  <si>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</si>
  <si>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</si>
  <si>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</si>
  <si>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</si>
  <si>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</si>
  <si>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</si>
  <si>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</si>
  <si>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</si>
  <si>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</si>
  <si>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</si>
  <si>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</si>
  <si>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</si>
  <si>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</si>
  <si>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</si>
  <si>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</si>
  <si>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</si>
  <si>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</si>
  <si>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</si>
  <si>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</si>
  <si>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</si>
  <si>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</si>
  <si>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</si>
  <si>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</si>
  <si>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</si>
  <si>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</si>
  <si>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</si>
  <si>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</si>
  <si>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</si>
  <si>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</si>
  <si>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</si>
  <si>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</si>
  <si>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</si>
  <si>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</si>
  <si>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</si>
  <si>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</si>
  <si>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</si>
  <si>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</si>
  <si>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</si>
  <si>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</si>
  <si>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</si>
  <si>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</si>
  <si>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</si>
  <si>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</si>
  <si>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</si>
  <si>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</si>
  <si>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</si>
  <si>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</si>
  <si>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</si>
  <si>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</si>
  <si>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</si>
  <si>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</si>
  <si>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</si>
  <si>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</si>
  <si>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</si>
  <si>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</si>
  <si>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</si>
  <si>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</si>
  <si>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</si>
  <si>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</si>
  <si>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</si>
  <si>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</si>
  <si>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</si>
  <si>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</si>
  <si>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</si>
  <si>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</si>
  <si>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</si>
  <si>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</si>
  <si>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</si>
  <si>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</si>
  <si>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</si>
  <si>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</si>
  <si>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</si>
  <si>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</si>
  <si>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</si>
  <si>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</si>
  <si>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</si>
  <si>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</si>
  <si>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</si>
  <si>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</si>
  <si>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</si>
  <si>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</si>
  <si>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</si>
  <si>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</si>
  <si>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</si>
  <si>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</si>
  <si>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</si>
  <si>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</si>
  <si>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</si>
  <si>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</si>
  <si>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</si>
  <si>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</si>
  <si>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</si>
  <si>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</si>
  <si>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</si>
  <si>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</si>
  <si>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</si>
  <si>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</si>
  <si>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</si>
  <si>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</si>
  <si>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</si>
  <si>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</si>
  <si>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</si>
  <si>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</si>
  <si>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</si>
  <si>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</si>
  <si>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</si>
  <si>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</si>
  <si>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</si>
  <si>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</si>
  <si>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</si>
  <si>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</si>
  <si>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</si>
  <si>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</si>
  <si>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</si>
  <si>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</si>
  <si>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</si>
  <si>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</si>
  <si>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</si>
  <si>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</si>
  <si>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</si>
  <si>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</si>
  <si>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</si>
  <si>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</si>
  <si>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</si>
  <si>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</si>
  <si>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</si>
  <si>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</si>
  <si>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</si>
  <si>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</si>
  <si>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</si>
  <si>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</si>
  <si>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</si>
  <si>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</si>
  <si>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</si>
  <si>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</si>
  <si>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</si>
  <si>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</si>
  <si>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</si>
  <si>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</si>
  <si>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</si>
  <si>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</si>
  <si>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</si>
  <si>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</si>
  <si>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</si>
  <si>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</si>
  <si>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</si>
  <si>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</si>
  <si>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</si>
  <si>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</si>
  <si>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</si>
  <si>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</si>
  <si>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</si>
  <si>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</si>
  <si>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</si>
  <si>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</si>
  <si>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</si>
  <si>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</si>
  <si>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</si>
  <si>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</si>
  <si>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</si>
  <si>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</si>
  <si>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</si>
  <si>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</si>
  <si>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</si>
  <si>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</si>
  <si>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</si>
  <si>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</si>
  <si>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</si>
  <si>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</si>
  <si>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</si>
  <si>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</si>
  <si>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</si>
  <si>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</si>
  <si>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</si>
  <si>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</si>
  <si>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</si>
  <si>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</si>
  <si>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</si>
  <si>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</si>
  <si>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</si>
  <si>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</si>
  <si>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</si>
  <si>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</si>
  <si>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</si>
  <si>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</si>
  <si>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</si>
  <si>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</si>
  <si>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</si>
  <si>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</si>
  <si>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</si>
  <si>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</si>
  <si>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</si>
  <si>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</si>
  <si>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</si>
  <si>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</si>
  <si>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</si>
  <si>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</si>
  <si>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</si>
  <si>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</si>
  <si>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</si>
  <si>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</si>
  <si>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</si>
  <si>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</si>
  <si>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</si>
  <si>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</si>
  <si>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</si>
  <si>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</si>
  <si>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</si>
  <si>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</si>
  <si>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</si>
  <si>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</si>
  <si>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</si>
  <si>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</si>
  <si>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</si>
  <si>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</si>
  <si>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</si>
  <si>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</si>
  <si>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</si>
  <si>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</si>
  <si>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</si>
  <si>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</si>
  <si>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</si>
  <si>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</si>
  <si>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</si>
  <si>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</si>
  <si>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</si>
  <si>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</si>
  <si>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</si>
  <si>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</si>
  <si>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</si>
  <si>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</si>
  <si>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</si>
  <si>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</si>
  <si>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</si>
  <si>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</si>
  <si>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</si>
  <si>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</si>
  <si>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</si>
  <si>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</si>
  <si>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</si>
  <si>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</si>
  <si>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</si>
  <si>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</si>
  <si>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</si>
  <si>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</si>
  <si>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</si>
  <si>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</si>
  <si>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</si>
  <si>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</si>
  <si>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</si>
  <si>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</si>
  <si>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</si>
  <si>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</si>
  <si>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</si>
  <si>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</si>
  <si>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</si>
  <si>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</si>
  <si>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</si>
  <si>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</si>
  <si>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</si>
  <si>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</si>
  <si>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</si>
  <si>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</si>
  <si>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</si>
  <si>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</si>
  <si>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</si>
  <si>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</si>
  <si>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</si>
  <si>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</si>
  <si>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</si>
  <si>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</si>
  <si>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</si>
  <si>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</si>
  <si>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</si>
  <si>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</si>
  <si>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</si>
  <si>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</si>
  <si>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</si>
  <si>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</si>
  <si>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</si>
  <si>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</si>
  <si>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</si>
  <si>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</si>
  <si>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</si>
  <si>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</si>
  <si>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</si>
  <si>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</si>
  <si>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</si>
  <si>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</si>
  <si>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</si>
  <si>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</si>
  <si>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</si>
  <si>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</si>
  <si>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</si>
  <si>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</si>
  <si>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</si>
  <si>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</si>
  <si>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</si>
  <si>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</si>
  <si>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</si>
  <si>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</si>
  <si>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</si>
  <si>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</si>
  <si>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</si>
  <si>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</si>
  <si>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</si>
  <si>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</si>
  <si>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</si>
  <si>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</si>
  <si>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</si>
  <si>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</si>
  <si>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</si>
  <si>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</si>
  <si>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</si>
  <si>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</si>
  <si>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</si>
  <si>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</si>
  <si>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</si>
  <si>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</si>
  <si>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</si>
  <si>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</si>
  <si>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</si>
  <si>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</si>
  <si>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</si>
  <si>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</si>
  <si>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</si>
  <si>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</si>
  <si>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</si>
  <si>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</si>
  <si>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</si>
  <si>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</si>
  <si>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</si>
  <si>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</si>
  <si>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</si>
  <si>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</si>
  <si>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</si>
  <si>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</si>
  <si>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</si>
  <si>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</si>
  <si>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</si>
  <si>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</si>
  <si>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</si>
  <si>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</si>
  <si>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</si>
  <si>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</si>
  <si>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</si>
  <si>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</si>
  <si>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</si>
  <si>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</si>
  <si>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</si>
  <si>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</si>
  <si>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</si>
  <si>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</si>
  <si>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</si>
  <si>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</si>
  <si>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</si>
  <si>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</si>
  <si>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</si>
  <si>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</si>
  <si>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</si>
  <si>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</si>
  <si>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</si>
  <si>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</si>
  <si>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</si>
  <si>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</si>
  <si>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</si>
  <si>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</si>
  <si>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</si>
  <si>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</si>
  <si>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</si>
  <si>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</si>
  <si>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</si>
  <si>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</si>
  <si>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</si>
  <si>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</si>
  <si>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</si>
  <si>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</si>
  <si>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</si>
  <si>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</si>
  <si>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</si>
  <si>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</si>
  <si>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</si>
  <si>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</si>
  <si>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</si>
  <si>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</si>
  <si>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</si>
  <si>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</si>
  <si>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</si>
  <si>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</si>
  <si>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</si>
  <si>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</si>
  <si>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</si>
  <si>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</si>
  <si>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</si>
  <si>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</si>
  <si>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</si>
  <si>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</si>
  <si>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</si>
  <si>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</si>
  <si>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</si>
  <si>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</si>
  <si>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</si>
  <si>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</si>
  <si>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</si>
  <si>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</si>
  <si>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</si>
  <si>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</si>
  <si>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</si>
  <si>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</si>
  <si>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</si>
  <si>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</si>
  <si>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</si>
  <si>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</si>
  <si>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</si>
  <si>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</si>
  <si>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</si>
  <si>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</si>
  <si>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</si>
  <si>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</si>
  <si>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</si>
  <si>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</si>
  <si>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</si>
  <si>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</si>
  <si>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</si>
  <si>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</si>
  <si>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</si>
  <si>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</si>
  <si>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</si>
  <si>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</si>
  <si>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</si>
  <si>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</si>
  <si>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</si>
  <si>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</si>
  <si>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</si>
  <si>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</si>
  <si>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</si>
  <si>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</si>
  <si>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</si>
  <si>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</si>
  <si>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</si>
  <si>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</si>
  <si>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</si>
  <si>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</si>
  <si>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</si>
  <si>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</si>
  <si>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</si>
  <si>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</si>
  <si>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</si>
  <si>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</si>
  <si>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</si>
  <si>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</si>
  <si>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</si>
  <si>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</si>
  <si>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</si>
  <si>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</si>
  <si>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</si>
  <si>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</si>
  <si>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</si>
  <si>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</si>
  <si>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</si>
  <si>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</si>
  <si>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</si>
  <si>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</si>
  <si>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</si>
  <si>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</si>
  <si>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</si>
  <si>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</si>
  <si>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</si>
  <si>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</si>
  <si>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</si>
  <si>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</si>
  <si>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</si>
  <si>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</si>
  <si>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</si>
  <si>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</si>
  <si>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</si>
  <si>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</si>
  <si>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</si>
  <si>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</si>
  <si>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</si>
  <si>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</si>
  <si>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</si>
  <si>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</si>
  <si>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</si>
  <si>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</si>
  <si>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</si>
  <si>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</si>
  <si>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</si>
  <si>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</si>
  <si>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</si>
  <si>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</si>
  <si>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</si>
  <si>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</si>
  <si>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</si>
  <si>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</si>
  <si>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</si>
  <si>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</si>
  <si>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</si>
  <si>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</si>
  <si>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</si>
  <si>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</si>
  <si>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</si>
  <si>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</si>
  <si>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</si>
  <si>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</si>
  <si>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</si>
  <si>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</si>
  <si>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</si>
  <si>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</si>
  <si>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</si>
  <si>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</si>
  <si>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</si>
  <si>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</si>
  <si>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</si>
  <si>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</si>
  <si>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</si>
  <si>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</si>
  <si>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</si>
  <si>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</si>
  <si>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</si>
  <si>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</si>
  <si>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</si>
  <si>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</si>
  <si>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</si>
  <si>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</si>
  <si>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</si>
  <si>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</si>
  <si>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</si>
  <si>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</si>
  <si>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</si>
  <si>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</si>
  <si>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</si>
  <si>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</si>
  <si>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</si>
  <si>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</si>
  <si>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</si>
  <si>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</si>
  <si>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</si>
  <si>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</si>
  <si>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</si>
  <si>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</si>
  <si>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</si>
  <si>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</si>
  <si>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</si>
  <si>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</si>
  <si>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</si>
  <si>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</si>
  <si>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</si>
  <si>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</si>
  <si>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</si>
  <si>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</si>
  <si>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</si>
  <si>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</si>
  <si>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</si>
  <si>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</si>
  <si>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</si>
  <si>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</si>
  <si>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</si>
  <si>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</si>
  <si>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</si>
  <si>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</si>
  <si>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</si>
  <si>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</si>
  <si>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</si>
  <si>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</si>
  <si>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</si>
  <si>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</si>
  <si>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</si>
  <si>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</si>
  <si>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</si>
  <si>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</si>
  <si>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</si>
  <si>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</si>
  <si>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</si>
  <si>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</si>
  <si>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</si>
  <si>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</si>
  <si>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</si>
  <si>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</si>
  <si>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</si>
  <si>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</si>
  <si>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</si>
  <si>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</si>
  <si>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</si>
  <si>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</si>
  <si>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</si>
  <si>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</si>
  <si>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</si>
  <si>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</si>
  <si>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</si>
  <si>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</si>
  <si>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</si>
  <si>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</si>
  <si>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</si>
  <si>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</si>
  <si>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</si>
  <si>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</si>
  <si>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</si>
  <si>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</si>
  <si>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</si>
  <si>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</si>
  <si>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</si>
  <si>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</si>
  <si>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</si>
  <si>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</si>
  <si>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</si>
  <si>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</si>
  <si>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</si>
  <si>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</si>
  <si>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</si>
  <si>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</si>
  <si>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</si>
  <si>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</si>
  <si>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</si>
  <si>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</si>
  <si>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</si>
  <si>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</si>
  <si>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</si>
  <si>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</si>
  <si>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</si>
  <si>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</si>
  <si>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</si>
  <si>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</si>
  <si>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</si>
  <si>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</si>
  <si>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</si>
  <si>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</si>
  <si>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</si>
  <si>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</si>
  <si>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</si>
  <si>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</si>
  <si>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</si>
  <si>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</si>
  <si>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</si>
  <si>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</si>
  <si>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</si>
  <si>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</si>
  <si>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</si>
  <si>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</si>
  <si>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</si>
  <si>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</si>
  <si>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</si>
  <si>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</si>
  <si>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</si>
  <si>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</si>
  <si>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</si>
  <si>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</si>
  <si>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</si>
  <si>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</si>
  <si>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</si>
  <si>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</si>
  <si>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</si>
  <si>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</si>
  <si>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</si>
  <si>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</si>
  <si>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</si>
  <si>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</si>
  <si>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</si>
  <si>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</si>
  <si>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</si>
  <si>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</si>
  <si>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</si>
  <si>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</si>
  <si>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</si>
  <si>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</si>
  <si>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</si>
  <si>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</si>
  <si>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</si>
  <si>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</si>
  <si>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</si>
  <si>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</si>
  <si>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</si>
  <si>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</si>
  <si>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</si>
  <si>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</si>
  <si>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</si>
  <si>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</si>
  <si>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</si>
  <si>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</si>
  <si>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</si>
  <si>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</si>
  <si>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</si>
  <si>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</si>
  <si>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</si>
  <si>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</si>
  <si>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</si>
  <si>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</si>
  <si>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</si>
  <si>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</si>
  <si>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</si>
  <si>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</si>
  <si>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</si>
  <si>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</si>
  <si>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</si>
  <si>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</si>
  <si>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</si>
  <si>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</si>
  <si>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</si>
  <si>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</si>
  <si>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</si>
  <si>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</si>
  <si>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</si>
  <si>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</si>
  <si>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</si>
  <si>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</si>
  <si>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</si>
  <si>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</si>
  <si>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</si>
  <si>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</si>
  <si>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</si>
  <si>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</si>
  <si>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</si>
  <si>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</si>
  <si>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</si>
  <si>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</si>
  <si>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</si>
  <si>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</si>
  <si>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</si>
  <si>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</si>
  <si>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</si>
  <si>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</si>
  <si>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</si>
  <si>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</si>
  <si>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</si>
  <si>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</si>
  <si>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</si>
  <si>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</si>
  <si>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</si>
  <si>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</si>
  <si>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</si>
  <si>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</si>
  <si>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</si>
  <si>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</si>
  <si>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</si>
  <si>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</si>
  <si>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</si>
  <si>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</si>
  <si>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</si>
  <si>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</si>
  <si>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</si>
  <si>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</si>
  <si>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</si>
  <si>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</si>
  <si>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</si>
  <si>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</si>
  <si>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</si>
  <si>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</si>
  <si>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</si>
  <si>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</si>
  <si>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</si>
  <si>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</si>
  <si>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</si>
  <si>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</si>
  <si>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</si>
  <si>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</si>
  <si>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</si>
  <si>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</si>
  <si>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</si>
  <si>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</si>
  <si>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</si>
  <si>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</si>
  <si>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</si>
  <si>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</si>
  <si>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</si>
  <si>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</si>
  <si>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</si>
  <si>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</si>
  <si>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</si>
  <si>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</si>
  <si>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</si>
  <si>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</si>
  <si>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</si>
  <si>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</si>
  <si>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</si>
  <si>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</si>
  <si>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</si>
  <si>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</si>
  <si>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</si>
  <si>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</si>
  <si>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</si>
  <si>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</si>
  <si>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</si>
  <si>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</si>
  <si>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</si>
  <si>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</si>
  <si>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</si>
  <si>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</si>
  <si>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</si>
  <si>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</si>
  <si>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</si>
  <si>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</si>
  <si>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</si>
  <si>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</si>
  <si>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</si>
  <si>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</si>
  <si>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</si>
  <si>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</si>
  <si>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</si>
  <si>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</si>
  <si>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</si>
  <si>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</si>
  <si>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</si>
  <si>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</si>
  <si>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</si>
  <si>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</si>
  <si>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</si>
  <si>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</si>
  <si>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</si>
  <si>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</si>
  <si>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</si>
  <si>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</si>
  <si>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</si>
  <si>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</si>
  <si>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</si>
  <si>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</si>
  <si>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</si>
  <si>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</si>
  <si>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</si>
  <si>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</si>
  <si>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</si>
  <si>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</si>
  <si>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</si>
  <si>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</si>
  <si>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</si>
  <si>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</si>
  <si>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</si>
  <si>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</si>
  <si>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</si>
  <si>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</si>
  <si>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</si>
  <si>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</si>
  <si>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</si>
  <si>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</si>
  <si>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</si>
  <si>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</si>
  <si>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</si>
  <si>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</si>
  <si>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</si>
  <si>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</si>
  <si>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</si>
  <si>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</si>
  <si>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</si>
  <si>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</si>
  <si>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</si>
  <si>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</si>
  <si>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</si>
  <si>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</si>
  <si>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</si>
  <si>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</si>
  <si>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</si>
  <si>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</si>
  <si>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</si>
  <si>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</si>
  <si>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</si>
  <si>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</si>
  <si>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</si>
  <si>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</si>
  <si>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</si>
  <si>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</si>
  <si>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</si>
  <si>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</si>
  <si>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</si>
  <si>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</si>
  <si>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</si>
  <si>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</si>
  <si>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</si>
  <si>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</si>
  <si>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</si>
  <si>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</si>
  <si>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</si>
  <si>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</si>
  <si>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</si>
  <si>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</si>
  <si>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</si>
  <si>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</si>
  <si>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</si>
  <si>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</si>
  <si>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</si>
  <si>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</si>
  <si>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</si>
  <si>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</si>
  <si>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</si>
  <si>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</si>
  <si>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</si>
  <si>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</si>
  <si>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</si>
  <si>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</si>
  <si>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</si>
  <si>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</si>
  <si>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</si>
  <si>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</si>
  <si>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</si>
  <si>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</si>
  <si>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</si>
  <si>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</si>
  <si>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</si>
  <si>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</si>
  <si>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</si>
  <si>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</si>
  <si>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</si>
  <si>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</si>
  <si>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</si>
  <si>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</si>
  <si>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</si>
  <si>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</si>
  <si>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</si>
  <si>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</si>
  <si>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</si>
  <si>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</si>
  <si>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</si>
  <si>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</si>
  <si>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</si>
  <si>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</si>
  <si>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</si>
  <si>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</si>
  <si>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</si>
  <si>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</si>
  <si>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</si>
  <si>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</si>
  <si>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</si>
  <si>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</si>
  <si>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</si>
  <si>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</si>
  <si>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</si>
  <si>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</si>
  <si>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</si>
  <si>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</si>
  <si>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</si>
  <si>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</si>
  <si>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</si>
  <si>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</si>
  <si>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</si>
  <si>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</si>
  <si>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</si>
  <si>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</si>
  <si>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</si>
  <si>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</si>
  <si>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</si>
  <si>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</si>
  <si>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</si>
  <si>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</si>
  <si>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</si>
  <si>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</si>
  <si>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</si>
  <si>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</si>
  <si>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</si>
  <si>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</si>
  <si>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</si>
  <si>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</si>
  <si>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</si>
  <si>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</si>
  <si>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</si>
  <si>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</si>
  <si>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</si>
  <si>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</si>
  <si>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</si>
  <si>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</si>
  <si>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</si>
  <si>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</si>
  <si>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</si>
  <si>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</si>
  <si>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</si>
  <si>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</si>
  <si>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</si>
  <si>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</si>
  <si>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</si>
  <si>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</si>
  <si>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</si>
  <si>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</si>
  <si>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</si>
  <si>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</si>
  <si>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</si>
  <si>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</si>
  <si>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</si>
  <si>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</si>
  <si>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</si>
  <si>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</si>
  <si>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</si>
  <si>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</si>
  <si>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</si>
  <si>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</si>
  <si>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</si>
  <si>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</si>
  <si>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</si>
  <si>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</si>
  <si>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</si>
  <si>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</si>
  <si>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</si>
  <si>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</si>
  <si>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</si>
  <si>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</si>
  <si>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</si>
  <si>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</si>
  <si>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</si>
  <si>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</si>
  <si>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</si>
  <si>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</si>
  <si>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</si>
  <si>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</si>
  <si>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</si>
  <si>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</si>
  <si>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</si>
  <si>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</si>
  <si>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</si>
  <si>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</si>
  <si>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</si>
  <si>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</si>
  <si>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</si>
  <si>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</si>
  <si>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</si>
  <si>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</si>
  <si>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</si>
  <si>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</si>
  <si>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</si>
  <si>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</si>
  <si>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</si>
  <si>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</si>
  <si>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</si>
  <si>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</si>
  <si>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</si>
  <si>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</si>
  <si>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</si>
  <si>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</si>
  <si>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</si>
  <si>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</si>
  <si>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</si>
  <si>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</si>
  <si>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</si>
  <si>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</si>
  <si>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</si>
  <si>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</si>
  <si>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</si>
  <si>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</si>
  <si>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</si>
  <si>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</si>
  <si>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</si>
  <si>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</si>
  <si>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</si>
  <si>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</si>
  <si>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</si>
  <si>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</si>
  <si>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</si>
  <si>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</si>
  <si>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</si>
  <si>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</si>
  <si>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</si>
  <si>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</si>
  <si>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</si>
  <si>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</si>
  <si>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</si>
  <si>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</si>
  <si>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</si>
  <si>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</si>
  <si>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</si>
  <si>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</si>
  <si>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</si>
  <si>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</si>
  <si>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</si>
  <si>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</si>
  <si>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</si>
  <si>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</si>
  <si>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</si>
  <si>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</si>
  <si>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</si>
  <si>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</si>
  <si>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</si>
  <si>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</si>
  <si>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</si>
  <si>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</si>
  <si>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</si>
  <si>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</si>
  <si>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</si>
  <si>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</si>
  <si>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</si>
  <si>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</si>
  <si>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</si>
  <si>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</si>
  <si>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</si>
  <si>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</si>
  <si>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</si>
  <si>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</si>
  <si>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</si>
  <si>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</si>
  <si>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</si>
  <si>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</si>
  <si>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</si>
  <si>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</si>
  <si>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</si>
  <si>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</si>
  <si>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</si>
  <si>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</si>
  <si>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</si>
  <si>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</si>
  <si>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</si>
  <si>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</si>
  <si>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</si>
  <si>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</si>
  <si>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</si>
  <si>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</si>
  <si>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</si>
  <si>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</si>
  <si>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</si>
  <si>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</si>
  <si>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</si>
  <si>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</si>
  <si>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</si>
  <si>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</si>
  <si>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</si>
  <si>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</si>
  <si>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</si>
  <si>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</si>
  <si>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</si>
  <si>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</si>
  <si>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</si>
  <si>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</si>
  <si>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</si>
  <si>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</si>
  <si>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</si>
  <si>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</si>
  <si>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</si>
  <si>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</si>
  <si>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</si>
  <si>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</si>
  <si>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</si>
  <si>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</si>
  <si>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</si>
  <si>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</si>
  <si>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</si>
  <si>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</si>
  <si>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</si>
  <si>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</si>
  <si>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</si>
  <si>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</si>
  <si>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</si>
  <si>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</si>
  <si>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</si>
  <si>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</si>
  <si>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</si>
  <si>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</si>
  <si>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</si>
  <si>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</si>
  <si>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</si>
  <si>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</si>
  <si>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</si>
  <si>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</si>
  <si>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</si>
  <si>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</si>
  <si>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</si>
  <si>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</si>
  <si>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</si>
  <si>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</si>
  <si>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</si>
  <si>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</si>
  <si>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</si>
  <si>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</si>
  <si>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</si>
  <si>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</si>
  <si>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</si>
  <si>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</si>
  <si>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</si>
  <si>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</si>
  <si>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</si>
  <si>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</si>
  <si>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</si>
  <si>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</si>
  <si>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</si>
  <si>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</si>
  <si>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</si>
  <si>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</si>
  <si>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</si>
  <si>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</si>
  <si>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</si>
  <si>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</si>
  <si>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</si>
  <si>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</si>
  <si>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</si>
  <si>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</si>
  <si>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</si>
  <si>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</si>
  <si>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</si>
  <si>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</si>
  <si>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</si>
  <si>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</si>
  <si>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</si>
  <si>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</si>
  <si>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</si>
  <si>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</si>
  <si>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</si>
  <si>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</si>
  <si>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</si>
  <si>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</si>
  <si>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</si>
  <si>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</si>
  <si>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</si>
  <si>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</si>
  <si>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</si>
  <si>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</si>
  <si>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</si>
  <si>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</si>
  <si>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</si>
  <si>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</si>
  <si>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</si>
  <si>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</si>
  <si>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</si>
  <si>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</si>
  <si>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</si>
  <si>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</si>
  <si>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</si>
  <si>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</si>
  <si>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</si>
  <si>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</si>
  <si>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</si>
  <si>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</si>
  <si>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</si>
  <si>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</si>
  <si>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</si>
  <si>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</si>
  <si>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</si>
  <si>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</si>
  <si>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</si>
  <si>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</si>
  <si>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</si>
  <si>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</si>
  <si>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</si>
  <si>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</si>
  <si>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</si>
  <si>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</si>
  <si>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</si>
  <si>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</si>
  <si>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</si>
  <si>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</si>
  <si>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</si>
  <si>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</si>
  <si>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</si>
  <si>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</si>
  <si>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</si>
  <si>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</si>
  <si>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</si>
  <si>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</si>
  <si>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</si>
  <si>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</si>
  <si>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</si>
  <si>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</si>
  <si>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</si>
  <si>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</si>
  <si>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</si>
  <si>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</si>
  <si>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</si>
  <si>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</si>
  <si>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</si>
  <si>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</si>
  <si>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</si>
  <si>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</si>
  <si>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</si>
  <si>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</si>
  <si>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</si>
  <si>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</si>
  <si>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</si>
  <si>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</si>
  <si>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</si>
  <si>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</si>
  <si>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</si>
  <si>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</si>
  <si>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</si>
  <si>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</si>
  <si>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</si>
  <si>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</si>
  <si>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</si>
  <si>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</si>
  <si>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</si>
  <si>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</si>
  <si>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</si>
  <si>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</si>
  <si>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</si>
  <si>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</si>
  <si>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</si>
  <si>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</si>
  <si>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</si>
  <si>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</si>
  <si>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</si>
  <si>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</si>
  <si>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</si>
  <si>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</si>
  <si>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</si>
  <si>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</si>
  <si>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</si>
  <si>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</si>
  <si>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</si>
  <si>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</si>
  <si>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</si>
  <si>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</si>
  <si>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</si>
  <si>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</si>
  <si>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</si>
  <si>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</si>
  <si>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</si>
  <si>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</si>
  <si>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</si>
  <si>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</si>
  <si>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</si>
  <si>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</si>
  <si>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</si>
  <si>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</si>
  <si>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</si>
  <si>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</si>
  <si>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</si>
  <si>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</si>
  <si>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</si>
  <si>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</si>
  <si>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</si>
  <si>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</si>
  <si>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</si>
  <si>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</si>
  <si>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</si>
  <si>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</si>
  <si>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</si>
  <si>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</si>
  <si>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</si>
  <si>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</si>
  <si>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</si>
  <si>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</si>
  <si>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</si>
  <si>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</si>
  <si>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</si>
  <si>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</si>
  <si>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</si>
  <si>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</si>
  <si>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</si>
  <si>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</si>
  <si>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</si>
  <si>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</si>
  <si>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</si>
  <si>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</si>
  <si>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</si>
  <si>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</si>
  <si>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</si>
  <si>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</si>
  <si>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</si>
  <si>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</si>
  <si>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</si>
  <si>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</si>
  <si>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</si>
  <si>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</si>
  <si>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</si>
  <si>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</si>
  <si>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</si>
  <si>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</si>
  <si>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</si>
  <si>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</si>
  <si>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</si>
  <si>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</si>
  <si>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</si>
  <si>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</si>
  <si>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</si>
  <si>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</si>
  <si>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</si>
  <si>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</si>
  <si>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</si>
  <si>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</si>
  <si>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</si>
  <si>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</si>
  <si>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</si>
  <si>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</si>
  <si>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</si>
  <si>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</si>
  <si>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</si>
  <si>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</si>
  <si>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</si>
  <si>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</si>
  <si>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</si>
  <si>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</si>
  <si>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</si>
  <si>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</si>
  <si>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</si>
  <si>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</si>
  <si>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</si>
  <si>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</si>
  <si>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</si>
  <si>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</si>
  <si>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</si>
  <si>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</si>
  <si>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</si>
  <si>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</si>
  <si>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</si>
  <si>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</si>
  <si>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</si>
  <si>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</si>
  <si>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</si>
  <si>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</si>
  <si>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</si>
  <si>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</si>
  <si>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</si>
  <si>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</si>
  <si>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</si>
  <si>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</si>
  <si>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</si>
  <si>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</si>
  <si>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</si>
  <si>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</si>
  <si>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</si>
  <si>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</si>
  <si>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</si>
  <si>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</si>
  <si>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</si>
  <si>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</si>
  <si>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</si>
  <si>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</si>
  <si>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</si>
  <si>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</si>
  <si>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</si>
  <si>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</si>
  <si>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</si>
  <si>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</si>
  <si>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</si>
  <si>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</si>
  <si>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</si>
  <si>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</si>
  <si>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</si>
  <si>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</si>
  <si>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</si>
  <si>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</si>
  <si>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</si>
  <si>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</si>
  <si>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</si>
  <si>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</si>
  <si>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</si>
  <si>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</si>
  <si>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</si>
  <si>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</si>
  <si>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</si>
  <si>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</si>
  <si>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</si>
  <si>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</si>
  <si>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</si>
  <si>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</si>
  <si>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</si>
  <si>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</si>
  <si>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</si>
  <si>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</si>
  <si>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</si>
  <si>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</si>
  <si>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</si>
  <si>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</si>
  <si>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</si>
  <si>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</si>
  <si>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</si>
  <si>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</si>
  <si>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</si>
  <si>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</si>
  <si>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</si>
  <si>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</si>
  <si>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</si>
  <si>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</si>
  <si>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</si>
  <si>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</si>
  <si>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</si>
  <si>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</si>
  <si>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</si>
  <si>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</si>
  <si>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</si>
  <si>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</si>
  <si>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</si>
  <si>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</si>
  <si>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</si>
  <si>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</si>
  <si>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</si>
  <si>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</si>
  <si>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</si>
  <si>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</si>
  <si>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</si>
  <si>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</si>
  <si>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</si>
  <si>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</si>
  <si>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</si>
  <si>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</si>
  <si>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</si>
  <si>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</si>
  <si>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</si>
  <si>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</si>
  <si>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</si>
  <si>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</si>
  <si>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</si>
  <si>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</si>
  <si>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</si>
  <si>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</si>
  <si>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</si>
  <si>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</si>
  <si>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</si>
  <si>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</si>
  <si>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</si>
  <si>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</si>
  <si>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</si>
  <si>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</si>
  <si>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</si>
  <si>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</si>
  <si>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</si>
  <si>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</si>
  <si>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</si>
  <si>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</si>
  <si>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</si>
  <si>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</si>
  <si>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</si>
  <si>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</si>
  <si>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</si>
  <si>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</si>
  <si>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</si>
  <si>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</si>
  <si>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</si>
  <si>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</si>
  <si>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</si>
  <si>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</si>
  <si>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</si>
  <si>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</si>
  <si>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</si>
  <si>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</si>
  <si>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</si>
  <si>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</si>
  <si>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</si>
  <si>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</si>
  <si>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</si>
  <si>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</si>
  <si>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</si>
  <si>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</si>
  <si>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</si>
  <si>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</si>
  <si>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</si>
  <si>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</si>
  <si>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</si>
  <si>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</si>
  <si>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</si>
  <si>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</si>
  <si>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</si>
  <si>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</si>
  <si>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</si>
  <si>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</si>
  <si>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</si>
  <si>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</si>
  <si>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</si>
  <si>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</si>
  <si>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</si>
  <si>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</si>
  <si>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</si>
  <si>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</si>
  <si>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</si>
  <si>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</si>
  <si>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</si>
  <si>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</si>
  <si>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</si>
  <si>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</si>
  <si>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</si>
  <si>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</si>
  <si>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</si>
  <si>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</si>
  <si>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</si>
  <si>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</si>
  <si>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</si>
  <si>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</si>
  <si>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</si>
  <si>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</si>
  <si>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</si>
  <si>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</si>
  <si>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</si>
  <si>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</si>
  <si>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</si>
  <si>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</si>
  <si>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</si>
  <si>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</si>
  <si>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</si>
  <si>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</si>
  <si>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</si>
  <si>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</si>
  <si>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</si>
  <si>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</si>
  <si>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</si>
  <si>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</si>
  <si>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</si>
  <si>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</si>
  <si>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</si>
  <si>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</si>
  <si>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</si>
  <si>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</si>
  <si>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</si>
  <si>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</si>
  <si>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</si>
  <si>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</si>
  <si>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</si>
  <si>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</si>
  <si>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</si>
  <si>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</si>
  <si>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</si>
  <si>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</si>
  <si>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</si>
  <si>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</si>
  <si>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</si>
  <si>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</si>
  <si>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</si>
  <si>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</si>
  <si>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</si>
  <si>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</si>
  <si>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</si>
  <si>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</si>
  <si>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</si>
  <si>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</si>
  <si>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</si>
  <si>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</si>
  <si>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</si>
  <si>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</si>
  <si>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</si>
  <si>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</si>
  <si>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</si>
  <si>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</si>
  <si>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</si>
  <si>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</si>
  <si>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</si>
  <si>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</si>
  <si>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</si>
  <si>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</si>
  <si>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</si>
  <si>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</si>
  <si>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</si>
  <si>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</si>
  <si>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</si>
  <si>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</si>
  <si>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</si>
  <si>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</si>
  <si>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</si>
  <si>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</si>
  <si>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</si>
  <si>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</si>
  <si>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</si>
  <si>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</si>
  <si>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</si>
  <si>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</si>
  <si>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</si>
  <si>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</si>
  <si>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</si>
  <si>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</si>
  <si>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</si>
  <si>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</si>
  <si>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</si>
  <si>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</si>
  <si>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</si>
  <si>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</si>
  <si>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</si>
  <si>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</si>
  <si>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</si>
  <si>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</si>
  <si>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</si>
  <si>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</si>
  <si>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</si>
  <si>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</si>
  <si>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</si>
  <si>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</si>
  <si>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</si>
  <si>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</si>
  <si>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</si>
  <si>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</si>
  <si>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</si>
  <si>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</si>
  <si>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</si>
  <si>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</si>
  <si>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</si>
  <si>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</si>
  <si>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</si>
  <si>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</si>
  <si>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</si>
  <si>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</si>
  <si>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</si>
  <si>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</si>
  <si>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</si>
  <si>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</si>
  <si>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</si>
  <si>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</si>
  <si>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</si>
  <si>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</si>
  <si>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</si>
  <si>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</si>
  <si>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</si>
  <si>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</si>
  <si>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</si>
  <si>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</si>
  <si>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</si>
  <si>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</si>
  <si>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</si>
  <si>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</si>
  <si>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</si>
  <si>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</si>
  <si>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</si>
  <si>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</si>
  <si>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</si>
  <si>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</si>
  <si>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</si>
  <si>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</si>
  <si>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</si>
  <si>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</si>
  <si>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</si>
  <si>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</si>
  <si>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</si>
  <si>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</si>
  <si>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</si>
  <si>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</si>
  <si>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</si>
  <si>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</si>
  <si>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</si>
  <si>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</si>
  <si>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</si>
  <si>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</si>
  <si>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</si>
  <si>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</si>
  <si>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</si>
  <si>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</si>
  <si>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</si>
  <si>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</si>
  <si>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</si>
  <si>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</si>
  <si>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</si>
  <si>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</si>
  <si>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</si>
  <si>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</si>
  <si>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</si>
  <si>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</si>
  <si>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</si>
  <si>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</si>
  <si>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</si>
  <si>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</si>
  <si>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</si>
  <si>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</si>
  <si>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</si>
  <si>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</si>
  <si>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</si>
  <si>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</si>
  <si>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</si>
  <si>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</si>
  <si>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</si>
  <si>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</si>
  <si>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</si>
  <si>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</si>
  <si>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</si>
  <si>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</si>
  <si>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</si>
  <si>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</si>
  <si>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</si>
  <si>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</si>
  <si>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</si>
  <si>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</si>
  <si>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</si>
  <si>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</si>
  <si>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</si>
  <si>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</si>
  <si>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</si>
  <si>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</si>
  <si>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</si>
  <si>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</si>
  <si>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</si>
  <si>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</si>
  <si>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</si>
  <si>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</si>
  <si>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</si>
  <si>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</si>
  <si>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</si>
  <si>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</si>
  <si>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</si>
  <si>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</si>
  <si>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</si>
  <si>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</si>
  <si>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</si>
  <si>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</si>
  <si>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</si>
  <si>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</si>
  <si>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</si>
  <si>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</si>
  <si>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</si>
  <si>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</si>
  <si>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</si>
  <si>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</si>
  <si>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</si>
  <si>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</si>
  <si>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</si>
  <si>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</si>
  <si>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</si>
  <si>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</si>
  <si>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</si>
  <si>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</si>
  <si>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</si>
  <si>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</si>
  <si>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</si>
  <si>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</si>
  <si>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</si>
  <si>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</si>
  <si>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</si>
  <si>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</si>
  <si>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</si>
  <si>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</si>
  <si>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</si>
  <si>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</si>
  <si>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</si>
  <si>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</si>
  <si>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</si>
  <si>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</si>
  <si>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</si>
  <si>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</si>
  <si>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</si>
  <si>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</si>
  <si>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</si>
  <si>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</si>
  <si>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</si>
  <si>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</si>
  <si>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</si>
  <si>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</si>
  <si>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</si>
  <si>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</si>
  <si>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</si>
  <si>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</si>
  <si>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</si>
  <si>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</si>
  <si>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</si>
  <si>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</si>
  <si>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</si>
  <si>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</si>
  <si>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</si>
  <si>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</si>
  <si>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</si>
  <si>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</si>
  <si>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</si>
  <si>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</si>
  <si>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</si>
  <si>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</si>
  <si>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</si>
  <si>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</si>
  <si>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</si>
  <si>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</si>
  <si>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</si>
  <si>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</si>
  <si>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</si>
  <si>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</si>
  <si>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</si>
  <si>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</si>
  <si>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</si>
  <si>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</si>
  <si>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</si>
  <si>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</si>
  <si>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</si>
  <si>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</si>
  <si>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</si>
  <si>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</si>
  <si>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</si>
  <si>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</si>
  <si>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</si>
  <si>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</si>
  <si>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</si>
  <si>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</si>
  <si>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</si>
  <si>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</si>
  <si>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</si>
  <si>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</si>
  <si>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</si>
  <si>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</si>
  <si>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</si>
  <si>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</si>
  <si>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</si>
  <si>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</si>
  <si>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</si>
  <si>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</si>
  <si>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</si>
  <si>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</si>
  <si>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</si>
  <si>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</si>
  <si>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</si>
  <si>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</si>
  <si>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</si>
  <si>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</si>
  <si>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</si>
  <si>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</si>
  <si>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</si>
  <si>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</si>
  <si>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</si>
  <si>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</si>
  <si>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</si>
  <si>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</si>
  <si>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</si>
  <si>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</si>
  <si>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</si>
  <si>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</si>
  <si>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</si>
  <si>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</si>
  <si>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</si>
  <si>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</si>
  <si>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</si>
  <si>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</si>
  <si>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</si>
  <si>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</si>
  <si>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</si>
  <si>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</si>
  <si>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</si>
  <si>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</si>
  <si>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</si>
  <si>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</si>
  <si>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</si>
  <si>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</si>
  <si>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</si>
  <si>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</si>
  <si>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</si>
  <si>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</si>
  <si>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</si>
  <si>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</si>
  <si>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</si>
  <si>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</si>
  <si>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</si>
  <si>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</si>
  <si>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</si>
  <si>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</si>
  <si>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</si>
  <si>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</si>
  <si>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</si>
  <si>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</si>
  <si>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</si>
  <si>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</si>
  <si>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</si>
  <si>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</si>
  <si>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</si>
  <si>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</si>
  <si>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</si>
  <si>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</si>
  <si>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</si>
  <si>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</si>
  <si>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</si>
  <si>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</si>
  <si>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</si>
  <si>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</si>
  <si>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</si>
  <si>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</si>
  <si>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</si>
  <si>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</si>
  <si>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</si>
  <si>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</si>
  <si>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</si>
  <si>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</si>
  <si>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</si>
  <si>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</si>
  <si>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</si>
  <si>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</si>
  <si>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</si>
  <si>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</si>
  <si>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</si>
  <si>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</si>
  <si>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</si>
  <si>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</si>
  <si>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</si>
  <si>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</si>
  <si>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</si>
  <si>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</si>
  <si>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</si>
  <si>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</si>
  <si>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</si>
  <si>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</si>
  <si>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</si>
  <si>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</si>
  <si>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</si>
  <si>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</si>
  <si>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</si>
  <si>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</si>
  <si>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</si>
  <si>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</si>
  <si>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</si>
  <si>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</si>
  <si>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</si>
  <si>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</si>
  <si>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</si>
  <si>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</si>
  <si>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</si>
  <si>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</si>
  <si>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</si>
  <si>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</si>
  <si>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</si>
  <si>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</si>
  <si>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</si>
  <si>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</si>
  <si>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</si>
  <si>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</si>
  <si>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</si>
  <si>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</si>
  <si>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</si>
  <si>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</si>
  <si>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</si>
  <si>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</si>
  <si>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</si>
  <si>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</si>
  <si>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</si>
  <si>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</si>
  <si>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</si>
  <si>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</si>
  <si>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</si>
  <si>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</si>
  <si>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</si>
  <si>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</si>
  <si>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</si>
  <si>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</si>
  <si>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</si>
  <si>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</si>
  <si>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</si>
  <si>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</si>
  <si>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</si>
  <si>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</si>
  <si>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</si>
  <si>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</si>
  <si>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</si>
  <si>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</si>
  <si>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</si>
  <si>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</si>
  <si>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</si>
  <si>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</si>
  <si>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</si>
  <si>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</si>
  <si>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</si>
  <si>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</si>
  <si>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</si>
  <si>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</si>
  <si>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</si>
  <si>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</si>
  <si>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</si>
  <si>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</si>
  <si>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</si>
  <si>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</si>
  <si>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</si>
  <si>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</si>
  <si>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</si>
  <si>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</si>
  <si>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</si>
  <si>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</si>
  <si>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</si>
  <si>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</si>
  <si>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</si>
  <si>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</si>
  <si>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</si>
  <si>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</si>
  <si>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</si>
  <si>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</si>
  <si>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</si>
  <si>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</si>
  <si>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</si>
  <si>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</si>
  <si>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</si>
  <si>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</si>
  <si>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</si>
  <si>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</si>
  <si>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</si>
  <si>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</si>
  <si>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</si>
  <si>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</si>
  <si>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</si>
  <si>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</si>
  <si>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</si>
  <si>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</si>
  <si>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</si>
  <si>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</si>
  <si>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</si>
  <si>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</si>
  <si>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</si>
  <si>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</si>
  <si>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</si>
  <si>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</si>
  <si>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</si>
  <si>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</si>
  <si>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</si>
  <si>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</si>
  <si>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</si>
  <si>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</si>
  <si>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</si>
  <si>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</si>
  <si>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</si>
  <si>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</si>
  <si>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</si>
  <si>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</si>
  <si>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</si>
  <si>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</si>
  <si>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</si>
  <si>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</si>
  <si>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</si>
  <si>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</si>
  <si>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</si>
  <si>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</si>
  <si>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</si>
  <si>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</si>
  <si>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</si>
  <si>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</si>
  <si>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</si>
  <si>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</si>
  <si>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</si>
  <si>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</si>
  <si>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</si>
  <si>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</si>
  <si>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</si>
  <si>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</si>
  <si>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</si>
  <si>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</si>
  <si>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</si>
  <si>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</si>
  <si>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</si>
  <si>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</si>
  <si>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</si>
  <si>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</si>
  <si>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</si>
  <si>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</si>
  <si>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</si>
  <si>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</si>
  <si>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</si>
  <si>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</si>
  <si>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</si>
  <si>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</si>
  <si>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</si>
  <si>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</si>
  <si>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</si>
  <si>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</si>
  <si>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</si>
  <si>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</si>
  <si>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</si>
  <si>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</si>
  <si>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</si>
  <si>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</si>
  <si>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</si>
  <si>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</si>
  <si>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</si>
  <si>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</si>
  <si>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</si>
  <si>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</si>
  <si>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</si>
  <si>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</si>
  <si>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</si>
  <si>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</si>
  <si>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</si>
  <si>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</si>
  <si>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</si>
  <si>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</si>
  <si>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</si>
  <si>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</si>
  <si>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</si>
  <si>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</si>
  <si>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</si>
  <si>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</si>
  <si>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</si>
  <si>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</si>
  <si>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</si>
  <si>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</si>
  <si>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</si>
  <si>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</si>
  <si>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</si>
  <si>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</si>
  <si>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</si>
  <si>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</si>
  <si>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</si>
  <si>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</si>
  <si>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</si>
  <si>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</si>
  <si>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</si>
  <si>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</si>
  <si>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</si>
  <si>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</si>
  <si>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</si>
  <si>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</si>
  <si>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</si>
  <si>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</si>
  <si>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</si>
  <si>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</si>
  <si>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</si>
  <si>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</si>
  <si>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</si>
  <si>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</si>
  <si>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</si>
  <si>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</si>
  <si>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</si>
  <si>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</si>
  <si>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</si>
  <si>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</si>
  <si>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</si>
  <si>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</si>
  <si>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</si>
  <si>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</si>
  <si>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</si>
  <si>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</si>
  <si>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</si>
  <si>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</si>
  <si>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</si>
  <si>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</si>
  <si>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</si>
  <si>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</si>
  <si>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</si>
  <si>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</si>
  <si>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</si>
  <si>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</si>
  <si>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</si>
  <si>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</si>
  <si>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</si>
  <si>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</si>
  <si>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</si>
  <si>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</si>
  <si>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</si>
  <si>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</si>
  <si>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</si>
  <si>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</si>
  <si>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</si>
  <si>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</si>
  <si>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</si>
  <si>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</si>
  <si>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</si>
  <si>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</si>
  <si>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</si>
  <si>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</si>
  <si>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</si>
  <si>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</si>
  <si>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</si>
  <si>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</si>
  <si>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</si>
  <si>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</si>
  <si>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</si>
  <si>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</si>
  <si>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</si>
  <si>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</si>
  <si>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</si>
  <si>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</si>
  <si>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</si>
  <si>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</si>
  <si>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</si>
  <si>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</si>
  <si>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</si>
  <si>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</si>
  <si>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</si>
  <si>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</si>
  <si>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</si>
  <si>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</si>
  <si>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</si>
  <si>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</si>
  <si>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</si>
  <si>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</si>
  <si>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</si>
  <si>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</si>
  <si>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</si>
  <si>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</si>
  <si>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</si>
  <si>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</si>
  <si>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</si>
  <si>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</si>
  <si>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</si>
  <si>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</si>
  <si>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</si>
  <si>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</si>
  <si>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</si>
  <si>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</si>
  <si>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</si>
  <si>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</si>
  <si>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</si>
  <si>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</si>
  <si>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</si>
  <si>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</si>
  <si>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</si>
  <si>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</si>
  <si>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</si>
  <si>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</si>
  <si>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</si>
  <si>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</si>
  <si>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</si>
  <si>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</si>
  <si>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</si>
  <si>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</si>
  <si>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</si>
  <si>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</si>
  <si>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</si>
  <si>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</si>
  <si>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</si>
  <si>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</si>
  <si>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</si>
  <si>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</si>
  <si>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</si>
  <si>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</si>
  <si>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</si>
  <si>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</si>
  <si>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</si>
  <si>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</si>
  <si>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</si>
  <si>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</si>
  <si>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</si>
  <si>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</si>
  <si>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</si>
  <si>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</si>
  <si>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</si>
  <si>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</si>
  <si>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</si>
  <si>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</si>
  <si>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</si>
  <si>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</si>
  <si>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</si>
  <si>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</si>
  <si>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</si>
  <si>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</si>
  <si>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</si>
  <si>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</si>
  <si>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</si>
  <si>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</si>
  <si>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</si>
  <si>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</si>
  <si>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</si>
  <si>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</si>
  <si>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</si>
  <si>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</si>
  <si>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</si>
  <si>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</si>
  <si>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</si>
  <si>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</si>
  <si>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</si>
  <si>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</si>
  <si>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</si>
  <si>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</si>
  <si>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</si>
  <si>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</si>
  <si>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</si>
  <si>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</si>
  <si>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</si>
  <si>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</si>
  <si>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</si>
  <si>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</si>
  <si>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</si>
  <si>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</si>
  <si>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</si>
  <si>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</si>
  <si>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</si>
  <si>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</si>
  <si>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</si>
  <si>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</si>
  <si>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</si>
  <si>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</si>
  <si>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</si>
  <si>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</si>
  <si>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</si>
  <si>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</si>
  <si>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</si>
  <si>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</si>
  <si>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</si>
  <si>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</si>
  <si>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</si>
  <si>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</si>
  <si>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</si>
  <si>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</si>
  <si>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</si>
  <si>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</si>
  <si>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</si>
  <si>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</si>
  <si>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</si>
  <si>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</si>
  <si>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</si>
  <si>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</si>
  <si>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</si>
  <si>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</si>
  <si>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</si>
  <si>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</si>
  <si>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</si>
  <si>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</si>
  <si>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</si>
  <si>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</si>
  <si>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</si>
  <si>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</si>
  <si>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</si>
  <si>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</si>
  <si>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</si>
  <si>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</si>
  <si>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</si>
  <si>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</si>
  <si>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</si>
  <si>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</si>
  <si>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</si>
  <si>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</si>
  <si>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</si>
  <si>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</si>
  <si>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</si>
  <si>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</si>
  <si>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</si>
  <si>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</si>
  <si>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</si>
  <si>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</si>
  <si>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</si>
  <si>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</si>
  <si>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</si>
  <si>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</si>
  <si>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</si>
  <si>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</si>
  <si>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</si>
  <si>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</si>
  <si>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</si>
  <si>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</si>
  <si>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</si>
  <si>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</si>
  <si>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</si>
  <si>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</si>
  <si>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</si>
  <si>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</si>
  <si>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</si>
  <si>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</si>
  <si>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</si>
  <si>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</si>
  <si>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</si>
  <si>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</si>
  <si>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</si>
  <si>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</si>
  <si>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</si>
  <si>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</si>
  <si>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</si>
  <si>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</si>
  <si>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</si>
  <si>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</si>
  <si>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</si>
  <si>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</si>
  <si>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</si>
  <si>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</si>
  <si>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</si>
  <si>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</si>
  <si>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</si>
  <si>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</si>
  <si>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</si>
  <si>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</si>
  <si>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</si>
  <si>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</si>
  <si>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</si>
  <si>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</si>
  <si>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</si>
  <si>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</si>
  <si>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</si>
  <si>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</si>
  <si>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</si>
  <si>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</si>
  <si>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</si>
  <si>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</si>
  <si>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</si>
  <si>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</si>
  <si>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</si>
  <si>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</si>
  <si>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</si>
  <si>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</si>
  <si>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</si>
  <si>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</si>
  <si>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</si>
  <si>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</si>
  <si>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</si>
  <si>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</si>
  <si>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</si>
  <si>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</si>
  <si>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</si>
  <si>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</si>
  <si>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</si>
  <si>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</si>
  <si>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</si>
  <si>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</si>
  <si>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</si>
  <si>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</si>
  <si>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</si>
  <si>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</si>
  <si>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</si>
  <si>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</si>
  <si>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</si>
  <si>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</si>
  <si>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</si>
  <si>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</si>
  <si>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</si>
  <si>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</si>
  <si>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</si>
  <si>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</si>
  <si>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</si>
  <si>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</si>
  <si>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</si>
  <si>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</si>
  <si>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</si>
  <si>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</si>
  <si>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</si>
  <si>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</si>
  <si>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</si>
  <si>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</si>
  <si>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</si>
  <si>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</si>
  <si>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</si>
  <si>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</si>
  <si>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</si>
  <si>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</si>
  <si>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</si>
  <si>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</si>
  <si>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</si>
  <si>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</si>
  <si>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</si>
  <si>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</si>
  <si>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</si>
  <si>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</si>
  <si>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</si>
  <si>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</si>
  <si>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</si>
  <si>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</si>
  <si>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</si>
  <si>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</si>
  <si>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</si>
  <si>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</si>
  <si>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</si>
  <si>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</si>
  <si>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</si>
  <si>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</si>
  <si>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</si>
  <si>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</si>
  <si>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</si>
  <si>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</si>
  <si>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</si>
  <si>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</si>
  <si>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</si>
  <si>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</si>
  <si>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</si>
  <si>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</si>
  <si>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</si>
  <si>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</si>
  <si>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</si>
  <si>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</si>
  <si>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</si>
  <si>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</si>
  <si>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</si>
  <si>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</si>
  <si>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</si>
  <si>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</si>
  <si>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</si>
  <si>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</si>
  <si>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</si>
  <si>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</si>
  <si>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</si>
  <si>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</si>
  <si>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</si>
  <si>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</si>
  <si>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</si>
  <si>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</si>
  <si>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</si>
  <si>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</si>
  <si>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</si>
  <si>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</si>
  <si>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</si>
  <si>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</si>
  <si>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</si>
  <si>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</si>
  <si>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</si>
  <si>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</si>
  <si>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</si>
  <si>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</si>
  <si>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</si>
  <si>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</si>
  <si>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</si>
  <si>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</si>
  <si>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</si>
  <si>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</si>
  <si>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</si>
  <si>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</si>
  <si>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</si>
  <si>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</si>
  <si>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</si>
  <si>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</si>
  <si>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</si>
  <si>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</si>
  <si>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</si>
  <si>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</si>
  <si>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</si>
  <si>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</si>
  <si>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</si>
  <si>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</si>
  <si>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</si>
  <si>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</si>
  <si>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</si>
  <si>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</si>
  <si>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</si>
  <si>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</si>
  <si>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</si>
  <si>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</si>
  <si>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</si>
  <si>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</si>
  <si>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</si>
  <si>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</si>
  <si>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</si>
  <si>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</si>
  <si>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</si>
  <si>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</si>
  <si>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</si>
  <si>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</si>
  <si>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</si>
  <si>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</si>
  <si>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</si>
  <si>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</si>
  <si>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</si>
  <si>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</si>
  <si>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</si>
  <si>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</si>
  <si>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</si>
  <si>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</si>
  <si>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</si>
  <si>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</si>
  <si>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</si>
  <si>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</si>
  <si>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</si>
  <si>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</si>
  <si>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</si>
  <si>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</si>
  <si>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</si>
  <si>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</si>
  <si>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</si>
  <si>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</si>
  <si>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</si>
  <si>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</si>
  <si>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</si>
  <si>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</si>
  <si>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</si>
  <si>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</si>
  <si>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</si>
  <si>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</si>
  <si>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</si>
  <si>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</si>
  <si>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</si>
  <si>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</si>
  <si>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</si>
  <si>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</si>
  <si>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</si>
  <si>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</si>
  <si>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</si>
  <si>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</si>
  <si>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</si>
  <si>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</si>
  <si>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</si>
  <si>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</si>
  <si>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</si>
  <si>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</si>
  <si>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</si>
  <si>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</si>
  <si>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</si>
  <si>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</si>
  <si>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</si>
  <si>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</si>
  <si>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</si>
  <si>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</si>
  <si>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</si>
  <si>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</si>
  <si>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</si>
  <si>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</si>
  <si>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</si>
  <si>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</si>
  <si>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</si>
  <si>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</si>
  <si>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</si>
  <si>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</si>
  <si>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</si>
  <si>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</si>
  <si>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</si>
  <si>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</si>
  <si>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</si>
  <si>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</si>
  <si>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</si>
  <si>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</si>
  <si>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</si>
  <si>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</si>
  <si>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</si>
  <si>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</si>
  <si>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</si>
  <si>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</si>
  <si>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</si>
  <si>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</si>
  <si>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</si>
  <si>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</si>
  <si>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</si>
  <si>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</si>
  <si>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</si>
  <si>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</si>
  <si>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</si>
  <si>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</si>
  <si>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</si>
  <si>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</si>
  <si>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</si>
  <si>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</si>
  <si>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</si>
  <si>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</si>
  <si>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</si>
  <si>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</si>
  <si>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</si>
  <si>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</si>
  <si>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</si>
  <si>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</si>
  <si>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</si>
  <si>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</si>
  <si>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</si>
  <si>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</si>
  <si>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</si>
  <si>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</si>
  <si>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</si>
  <si>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</si>
  <si>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</si>
  <si>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</si>
  <si>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</si>
  <si>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</si>
  <si>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</si>
  <si>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</si>
  <si>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</si>
  <si>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</si>
  <si>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</si>
  <si>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</si>
  <si>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</si>
  <si>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</si>
  <si>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</si>
  <si>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</si>
  <si>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</si>
  <si>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</si>
  <si>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</si>
  <si>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</si>
  <si>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</si>
  <si>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</si>
  <si>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</si>
  <si>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</si>
  <si>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</si>
  <si>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</si>
  <si>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</si>
  <si>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</si>
  <si>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</si>
  <si>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</si>
  <si>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</si>
  <si>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</si>
  <si>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</si>
  <si>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</si>
  <si>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</si>
  <si>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</si>
  <si>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</si>
  <si>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</si>
  <si>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</si>
  <si>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</si>
  <si>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</si>
  <si>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</si>
  <si>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</si>
  <si>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</si>
  <si>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</si>
  <si>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</si>
  <si>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</si>
  <si>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</si>
  <si>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</si>
  <si>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</si>
  <si>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</si>
  <si>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</si>
  <si>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</si>
  <si>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</si>
  <si>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</si>
  <si>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</si>
  <si>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</si>
  <si>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</si>
  <si>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</si>
  <si>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</si>
  <si>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</si>
  <si>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</si>
  <si>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</si>
  <si>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</si>
  <si>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</si>
  <si>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</si>
  <si>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</si>
  <si>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</si>
  <si>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</si>
  <si>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</si>
  <si>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</si>
  <si>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</si>
  <si>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</si>
  <si>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</si>
  <si>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</si>
  <si>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</si>
  <si>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</si>
  <si>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</si>
  <si>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</si>
  <si>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</si>
  <si>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</si>
  <si>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</si>
  <si>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</si>
  <si>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</si>
  <si>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</si>
  <si>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</si>
  <si>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</si>
  <si>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</si>
  <si>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</si>
  <si>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</si>
  <si>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</si>
  <si>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</si>
  <si>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</si>
  <si>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</si>
  <si>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</si>
  <si>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</si>
  <si>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</si>
  <si>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</si>
  <si>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</si>
  <si>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</si>
  <si>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</si>
  <si>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</si>
  <si>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</si>
  <si>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</si>
  <si>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</si>
  <si>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</si>
  <si>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</si>
  <si>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</si>
  <si>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</si>
  <si>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</si>
  <si>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</si>
  <si>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</si>
  <si>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</si>
  <si>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</si>
  <si>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</si>
  <si>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</si>
  <si>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</si>
  <si>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</si>
  <si>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</si>
  <si>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</si>
  <si>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</si>
  <si>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</si>
  <si>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</si>
  <si>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</si>
  <si>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</si>
  <si>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</si>
  <si>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</si>
  <si>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</si>
  <si>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</si>
  <si>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</si>
  <si>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</si>
  <si>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</si>
  <si>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</si>
  <si>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</si>
  <si>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</si>
  <si>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</si>
  <si>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</si>
  <si>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</si>
  <si>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</si>
  <si>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</si>
  <si>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</si>
  <si>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</si>
  <si>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</si>
  <si>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</si>
  <si>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</si>
  <si>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</si>
  <si>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</si>
  <si>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</si>
  <si>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</si>
  <si>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</si>
  <si>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</si>
  <si>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</si>
  <si>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</si>
  <si>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</si>
  <si>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</si>
  <si>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</si>
  <si>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</si>
  <si>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</si>
  <si>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</si>
  <si>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</si>
  <si>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</si>
  <si>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</si>
  <si>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</si>
  <si>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</si>
  <si>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</si>
  <si>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</si>
  <si>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</si>
  <si>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</si>
  <si>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</si>
  <si>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</si>
  <si>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</si>
  <si>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</si>
  <si>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</si>
  <si>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</si>
  <si>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</si>
  <si>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</si>
  <si>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</si>
  <si>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</si>
  <si>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</si>
  <si>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</si>
  <si>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</si>
  <si>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</si>
  <si>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</si>
  <si>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</si>
  <si>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</si>
  <si>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</si>
  <si>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</si>
  <si>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</si>
  <si>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</si>
  <si>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</si>
  <si>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</si>
  <si>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</si>
  <si>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</si>
  <si>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</si>
  <si>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</si>
  <si>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</si>
  <si>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</si>
  <si>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</si>
  <si>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</si>
  <si>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</si>
  <si>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</si>
  <si>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</si>
  <si>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</si>
  <si>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</si>
  <si>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</si>
  <si>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</si>
  <si>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</si>
  <si>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</si>
  <si>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</si>
  <si>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</si>
  <si>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</si>
  <si>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</si>
  <si>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</si>
  <si>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</si>
  <si>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</si>
  <si>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</si>
  <si>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</si>
  <si>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</si>
  <si>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</si>
  <si>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</si>
  <si>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</si>
  <si>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</si>
  <si>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</si>
  <si>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</si>
  <si>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</si>
  <si>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</si>
  <si>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</si>
  <si>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</si>
  <si>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</si>
  <si>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</si>
  <si>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</si>
  <si>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</si>
  <si>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</si>
  <si>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</si>
  <si>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</si>
  <si>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</si>
  <si>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</si>
  <si>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</si>
  <si>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</si>
  <si>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</si>
  <si>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</si>
  <si>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</si>
  <si>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</si>
  <si>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</si>
  <si>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</si>
  <si>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</si>
  <si>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</si>
  <si>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</si>
  <si>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</si>
  <si>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</si>
  <si>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</si>
  <si>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</si>
  <si>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</si>
  <si>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</si>
  <si>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</si>
  <si>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</si>
  <si>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</si>
  <si>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</si>
  <si>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</si>
  <si>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</si>
  <si>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</si>
  <si>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</si>
  <si>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</si>
  <si>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</si>
  <si>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</si>
  <si>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</si>
  <si>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</si>
  <si>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</si>
  <si>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</si>
  <si>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</si>
  <si>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</si>
  <si>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</si>
  <si>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</si>
  <si>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</si>
  <si>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</si>
  <si>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</si>
  <si>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</si>
  <si>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</si>
  <si>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</si>
  <si>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</si>
  <si>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</si>
  <si>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</si>
  <si>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</si>
  <si>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</si>
  <si>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</si>
  <si>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</si>
  <si>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</si>
  <si>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</si>
  <si>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</si>
  <si>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</si>
  <si>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</si>
  <si>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</si>
  <si>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</si>
  <si>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</si>
  <si>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</si>
  <si>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</si>
  <si>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</si>
  <si>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</si>
  <si>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</si>
  <si>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</si>
  <si>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</si>
  <si>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</si>
  <si>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</si>
  <si>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</si>
  <si>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</si>
  <si>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</si>
  <si>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</si>
  <si>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</si>
  <si>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</si>
  <si>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</si>
  <si>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</si>
  <si>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</si>
  <si>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</si>
  <si>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</si>
  <si>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</si>
  <si>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</si>
  <si>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</si>
  <si>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</si>
  <si>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</si>
  <si>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</si>
  <si>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</si>
  <si>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</si>
  <si>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</si>
  <si>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</si>
  <si>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</si>
  <si>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</si>
  <si>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</si>
  <si>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</si>
  <si>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</si>
  <si>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</si>
  <si>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</si>
  <si>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</si>
  <si>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</si>
  <si>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</si>
  <si>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</si>
  <si>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</si>
  <si>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</si>
  <si>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</si>
  <si>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</si>
  <si>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</si>
  <si>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</si>
  <si>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</si>
  <si>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</si>
  <si>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</si>
  <si>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</si>
  <si>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</si>
  <si>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</si>
  <si>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</si>
  <si>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</si>
  <si>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</si>
  <si>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</si>
  <si>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</si>
  <si>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</si>
  <si>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</si>
  <si>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</si>
  <si>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</si>
  <si>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</si>
  <si>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</si>
  <si>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</si>
  <si>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</si>
  <si>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</si>
  <si>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</si>
  <si>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</si>
  <si>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</si>
  <si>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</si>
  <si>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</si>
  <si>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</si>
  <si>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</si>
  <si>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</si>
  <si>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</si>
  <si>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</si>
  <si>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</si>
  <si>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</si>
  <si>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</si>
  <si>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</si>
  <si>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</si>
  <si>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</si>
  <si>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</si>
  <si>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</si>
  <si>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</si>
  <si>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</si>
  <si>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</si>
  <si>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</si>
  <si>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</si>
  <si>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</si>
  <si>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</si>
  <si>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</si>
  <si>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</si>
  <si>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</si>
  <si>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</si>
  <si>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</si>
  <si>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</si>
  <si>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</si>
  <si>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</si>
  <si>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</si>
  <si>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</si>
  <si>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</si>
  <si>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</si>
  <si>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</si>
  <si>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</si>
  <si>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</si>
  <si>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</si>
  <si>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</si>
  <si>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</si>
  <si>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</si>
  <si>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</si>
  <si>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</si>
  <si>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</si>
  <si>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</si>
  <si>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</si>
  <si>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</si>
  <si>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</si>
  <si>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</si>
  <si>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</si>
  <si>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</si>
  <si>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</si>
  <si>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</si>
  <si>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</si>
  <si>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</si>
  <si>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</si>
  <si>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</si>
  <si>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</si>
  <si>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</si>
  <si>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</si>
  <si>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</si>
  <si>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</si>
  <si>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</si>
  <si>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</si>
  <si>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</si>
  <si>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</si>
  <si>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</si>
  <si>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</si>
  <si>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</si>
  <si>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</si>
  <si>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</si>
  <si>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</si>
  <si>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</si>
  <si>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</si>
  <si>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</si>
  <si>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</si>
  <si>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</si>
  <si>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</si>
  <si>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</si>
  <si>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</si>
  <si>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</si>
  <si>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</si>
  <si>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</si>
  <si>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</si>
  <si>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</si>
  <si>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</si>
  <si>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</si>
  <si>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</si>
  <si>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</si>
  <si>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</si>
  <si>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</si>
  <si>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</si>
  <si>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</si>
  <si>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</si>
  <si>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</si>
  <si>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</si>
  <si>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</si>
  <si>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</si>
  <si>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</si>
  <si>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</si>
  <si>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</si>
  <si>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</si>
  <si>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</si>
  <si>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</si>
  <si>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</si>
  <si>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</si>
  <si>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</si>
  <si>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</si>
  <si>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</si>
  <si>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</si>
  <si>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</si>
  <si>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</si>
  <si>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</si>
  <si>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</si>
  <si>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</si>
  <si>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</si>
  <si>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</si>
  <si>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</si>
  <si>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</si>
  <si>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</si>
  <si>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</si>
  <si>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</si>
  <si>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</si>
  <si>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</si>
  <si>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</si>
  <si>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</si>
  <si>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</si>
  <si>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</si>
  <si>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</si>
  <si>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</si>
  <si>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</si>
  <si>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</si>
  <si>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</si>
  <si>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</si>
  <si>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</si>
  <si>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</si>
  <si>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</si>
  <si>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</si>
  <si>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</si>
  <si>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</si>
  <si>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</si>
  <si>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</si>
  <si>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</si>
  <si>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</si>
  <si>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</si>
  <si>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</si>
  <si>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</si>
  <si>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</si>
  <si>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</si>
  <si>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</si>
  <si>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</si>
  <si>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</si>
  <si>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</si>
  <si>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</si>
  <si>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</si>
  <si>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</si>
  <si>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</si>
  <si>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</si>
  <si>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</si>
  <si>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</si>
  <si>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</si>
  <si>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</si>
  <si>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</si>
  <si>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</si>
  <si>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</si>
  <si>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</si>
  <si>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</si>
  <si>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</si>
  <si>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</si>
  <si>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</si>
  <si>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</si>
  <si>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</si>
  <si>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</si>
  <si>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</si>
  <si>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</si>
  <si>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</si>
  <si>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</si>
  <si>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</si>
  <si>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</si>
  <si>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</si>
  <si>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</si>
  <si>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</si>
  <si>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</si>
  <si>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</si>
  <si>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</si>
  <si>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</si>
  <si>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</si>
  <si>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</si>
  <si>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</si>
  <si>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</si>
  <si>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</si>
  <si>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</si>
  <si>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</si>
  <si>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</si>
  <si>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</si>
  <si>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</si>
  <si>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</si>
  <si>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</si>
  <si>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</si>
  <si>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</si>
  <si>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</si>
  <si>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</si>
  <si>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</si>
  <si>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</si>
  <si>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</si>
  <si>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</si>
  <si>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</si>
  <si>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</si>
  <si>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</si>
  <si>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</si>
  <si>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</si>
  <si>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</si>
  <si>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</si>
  <si>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</si>
  <si>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</si>
  <si>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</si>
  <si>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</si>
  <si>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</si>
  <si>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</si>
  <si>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</si>
  <si>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</si>
  <si>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</si>
  <si>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</si>
  <si>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</si>
  <si>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</si>
  <si>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</si>
  <si>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</si>
  <si>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</si>
  <si>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</si>
  <si>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</si>
  <si>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</si>
  <si>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</si>
  <si>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</si>
  <si>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</si>
  <si>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</si>
  <si>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</si>
  <si>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</si>
  <si>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</si>
  <si>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</si>
  <si>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</si>
  <si>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</si>
  <si>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</si>
  <si>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</si>
  <si>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</si>
  <si>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</si>
  <si>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</si>
  <si>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</si>
  <si>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</si>
  <si>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</si>
  <si>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</si>
  <si>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</si>
  <si>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</si>
  <si>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</si>
  <si>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</si>
  <si>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</si>
  <si>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</si>
  <si>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</si>
  <si>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</si>
  <si>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</si>
  <si>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</si>
  <si>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</si>
  <si>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</si>
  <si>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</si>
  <si>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</si>
  <si>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</si>
  <si>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</si>
  <si>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</si>
  <si>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</si>
  <si>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</si>
  <si>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</si>
  <si>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</si>
  <si>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</si>
  <si>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</si>
  <si>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</si>
  <si>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</si>
  <si>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</si>
  <si>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</si>
  <si>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</si>
  <si>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</si>
  <si>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</si>
  <si>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</si>
  <si>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</si>
  <si>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</si>
  <si>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</si>
  <si>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</si>
  <si>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</si>
  <si>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</si>
  <si>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</si>
  <si>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</si>
  <si>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</si>
  <si>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</si>
  <si>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</si>
  <si>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</si>
  <si>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</si>
  <si>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</si>
  <si>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</si>
  <si>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</si>
  <si>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</si>
  <si>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</si>
  <si>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</si>
  <si>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</si>
  <si>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</si>
  <si>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</si>
  <si>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</si>
  <si>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</si>
  <si>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</si>
  <si>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</si>
  <si>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</si>
  <si>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</si>
  <si>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</si>
  <si>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</si>
  <si>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</si>
  <si>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</si>
  <si>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</si>
  <si>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</si>
  <si>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</si>
  <si>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</si>
  <si>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</si>
  <si>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</si>
  <si>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</si>
  <si>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</si>
  <si>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</si>
  <si>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</si>
  <si>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</si>
  <si>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</si>
  <si>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</si>
  <si>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</si>
  <si>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</si>
  <si>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</si>
  <si>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</si>
  <si>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</si>
  <si>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</si>
  <si>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</si>
  <si>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</si>
  <si>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</si>
  <si>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</si>
  <si>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</si>
  <si>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</si>
  <si>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</si>
  <si>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</si>
  <si>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</si>
  <si>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</si>
  <si>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</si>
  <si>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</si>
  <si>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</si>
  <si>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</si>
  <si>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</si>
  <si>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</si>
  <si>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</si>
  <si>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</si>
  <si>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</si>
  <si>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</si>
  <si>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</si>
  <si>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</si>
  <si>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</si>
  <si>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</si>
  <si>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</si>
  <si>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</si>
  <si>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</si>
  <si>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</si>
  <si>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</si>
  <si>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</si>
  <si>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</si>
  <si>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</si>
  <si>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</si>
  <si>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</si>
  <si>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</si>
  <si>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</si>
  <si>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</si>
  <si>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</si>
  <si>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</si>
  <si>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</si>
  <si>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</si>
  <si>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</si>
  <si>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</si>
  <si>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</si>
  <si>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</si>
  <si>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</si>
  <si>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</si>
  <si>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</si>
  <si>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</si>
  <si>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</si>
  <si>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</si>
  <si>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</si>
  <si>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</si>
  <si>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</si>
  <si>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</si>
  <si>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</si>
  <si>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</si>
  <si>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</si>
  <si>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</si>
  <si>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</si>
  <si>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</si>
  <si>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</si>
  <si>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</si>
  <si>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</si>
  <si>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</si>
  <si>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</si>
  <si>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</si>
  <si>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</si>
  <si>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</si>
  <si>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</si>
  <si>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</si>
  <si>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</si>
  <si>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</si>
  <si>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</si>
  <si>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</si>
  <si>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</si>
  <si>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</si>
  <si>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</si>
  <si>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</si>
  <si>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</si>
  <si>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</si>
  <si>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</si>
  <si>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</si>
  <si>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</si>
  <si>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</si>
  <si>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</si>
  <si>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</si>
  <si>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</si>
  <si>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</si>
  <si>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</si>
  <si>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</si>
  <si>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</si>
  <si>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</si>
  <si>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</si>
  <si>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</si>
  <si>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</si>
  <si>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</si>
  <si>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</si>
  <si>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</si>
  <si>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</si>
  <si>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</si>
  <si>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</si>
  <si>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</si>
  <si>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</si>
  <si>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</si>
  <si>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</si>
  <si>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</si>
  <si>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</si>
  <si>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</si>
  <si>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</si>
  <si>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</si>
  <si>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</si>
  <si>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</si>
  <si>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</si>
  <si>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</si>
  <si>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</si>
  <si>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</si>
  <si>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</si>
  <si>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</si>
  <si>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</si>
  <si>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</si>
  <si>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</si>
  <si>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</si>
  <si>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</si>
  <si>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</si>
  <si>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</si>
  <si>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</si>
  <si>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</si>
  <si>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</si>
  <si>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</si>
  <si>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</si>
  <si>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</si>
  <si>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</si>
  <si>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</si>
  <si>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</si>
  <si>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</si>
  <si>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</si>
  <si>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</si>
  <si>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</si>
  <si>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</si>
  <si>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</si>
  <si>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</si>
  <si>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</si>
  <si>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</si>
  <si>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</si>
  <si>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</si>
  <si>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</si>
  <si>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</si>
  <si>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</si>
  <si>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</si>
  <si>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</si>
  <si>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</si>
  <si>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</si>
  <si>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</si>
  <si>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</si>
  <si>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</si>
  <si>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</si>
  <si>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</si>
  <si>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</si>
  <si>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</si>
  <si>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</si>
  <si>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</si>
  <si>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</si>
  <si>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</si>
  <si>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</si>
  <si>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</si>
  <si>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</si>
  <si>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</si>
  <si>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</si>
  <si>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</si>
  <si>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</si>
  <si>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</si>
  <si>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</si>
  <si>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</si>
  <si>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</si>
  <si>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</si>
  <si>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</si>
  <si>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</si>
  <si>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</si>
  <si>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</si>
  <si>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</si>
  <si>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</si>
  <si>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</si>
  <si>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</si>
  <si>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</si>
  <si>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</si>
  <si>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</si>
  <si>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</si>
  <si>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</si>
  <si>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</si>
  <si>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</si>
  <si>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</si>
  <si>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</si>
  <si>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</si>
  <si>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</si>
  <si>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</si>
  <si>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</si>
  <si>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</si>
  <si>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</si>
  <si>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</si>
  <si>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</si>
  <si>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</si>
  <si>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</si>
  <si>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</si>
  <si>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</si>
  <si>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</si>
  <si>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</si>
  <si>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</si>
  <si>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</si>
  <si>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</si>
  <si>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</si>
  <si>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</si>
  <si>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</si>
  <si>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</si>
  <si>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</si>
  <si>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</si>
  <si>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</si>
  <si>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</si>
  <si>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</si>
  <si>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</si>
  <si>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</si>
  <si>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</si>
  <si>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</si>
  <si>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</si>
  <si>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</si>
  <si>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</si>
  <si>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</si>
  <si>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</si>
  <si>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</si>
  <si>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</si>
  <si>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</si>
  <si>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</si>
  <si>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</si>
  <si>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</si>
  <si>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</si>
  <si>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</si>
  <si>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</si>
  <si>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</si>
  <si>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</si>
  <si>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</si>
  <si>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</si>
  <si>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</si>
  <si>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</si>
  <si>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</si>
  <si>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</si>
  <si>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</si>
  <si>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</si>
  <si>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</si>
  <si>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</si>
  <si>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</si>
  <si>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</si>
  <si>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</si>
  <si>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</si>
  <si>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</si>
  <si>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</si>
  <si>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</si>
  <si>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</si>
  <si>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</si>
  <si>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</si>
  <si>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</si>
  <si>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</si>
  <si>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</si>
  <si>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</si>
  <si>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</si>
  <si>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</si>
  <si>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</si>
  <si>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</si>
  <si>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</si>
  <si>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</si>
  <si>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</si>
  <si>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</si>
  <si>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</si>
  <si>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</si>
  <si>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</si>
  <si>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</si>
  <si>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</si>
  <si>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</si>
  <si>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</si>
  <si>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</si>
  <si>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</si>
  <si>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</si>
  <si>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</si>
  <si>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</si>
  <si>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</si>
  <si>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</si>
  <si>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</si>
  <si>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</si>
  <si>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</si>
  <si>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</si>
  <si>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</si>
  <si>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</si>
  <si>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</si>
  <si>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</si>
  <si>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</si>
  <si>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</si>
  <si>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</si>
  <si>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</si>
  <si>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</si>
  <si>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</si>
  <si>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</si>
  <si>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</si>
  <si>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</si>
  <si>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</si>
  <si>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</si>
  <si>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</si>
  <si>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</si>
  <si>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</si>
  <si>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</si>
  <si>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</si>
  <si>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</si>
  <si>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</si>
  <si>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</si>
  <si>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</si>
  <si>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</si>
  <si>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</si>
  <si>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</si>
  <si>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</si>
  <si>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</si>
  <si>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</si>
  <si>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</si>
  <si>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</si>
  <si>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</si>
  <si>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</si>
  <si>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</si>
  <si>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</si>
  <si>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</si>
  <si>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</si>
  <si>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</si>
  <si>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</si>
  <si>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</si>
  <si>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</si>
  <si>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</si>
  <si>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</si>
  <si>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</si>
  <si>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</si>
  <si>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</si>
  <si>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</si>
  <si>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</si>
  <si>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</si>
  <si>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</si>
  <si>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</si>
  <si>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</si>
  <si>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</si>
  <si>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</si>
  <si>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</si>
  <si>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</si>
  <si>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</si>
  <si>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</si>
  <si>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</si>
  <si>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</si>
  <si>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</si>
  <si>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</si>
  <si>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</si>
  <si>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</si>
  <si>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</si>
  <si>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</si>
  <si>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</si>
  <si>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</si>
  <si>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</si>
  <si>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</si>
  <si>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</si>
  <si>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</si>
  <si>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</si>
  <si>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</si>
  <si>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</si>
  <si>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</si>
  <si>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</si>
  <si>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</si>
  <si>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</si>
  <si>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</si>
  <si>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</si>
  <si>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</si>
  <si>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</si>
  <si>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</si>
  <si>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</si>
  <si>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</si>
  <si>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</si>
  <si>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</si>
  <si>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</si>
  <si>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</si>
  <si>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</si>
  <si>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</si>
  <si>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</si>
  <si>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</si>
  <si>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</si>
  <si>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</si>
  <si>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</si>
  <si>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</si>
  <si>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</si>
  <si>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</si>
  <si>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</si>
  <si>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</si>
  <si>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</si>
  <si>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</si>
  <si>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</si>
  <si>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</si>
  <si>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</si>
  <si>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</si>
  <si>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</si>
  <si>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</si>
  <si>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</si>
  <si>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</si>
  <si>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</si>
  <si>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</si>
  <si>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</si>
  <si>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</si>
  <si>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</si>
  <si>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</si>
  <si>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</si>
  <si>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</si>
  <si>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</si>
  <si>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</si>
  <si>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</si>
  <si>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</si>
  <si>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</si>
  <si>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</si>
  <si>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</si>
  <si>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</si>
  <si>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</si>
  <si>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</si>
  <si>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</si>
  <si>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</si>
  <si>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</si>
  <si>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</si>
  <si>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</si>
  <si>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</si>
  <si>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</si>
  <si>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</si>
  <si>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</si>
  <si>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</si>
  <si>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</si>
  <si>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</si>
  <si>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</si>
  <si>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</si>
  <si>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</si>
  <si>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</si>
  <si>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</si>
  <si>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</si>
  <si>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</si>
  <si>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</si>
  <si>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</si>
  <si>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</si>
  <si>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</si>
  <si>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</si>
  <si>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</si>
  <si>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</si>
  <si>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</si>
  <si>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</si>
  <si>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</si>
  <si>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</si>
  <si>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</si>
  <si>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</si>
  <si>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</si>
  <si>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</si>
  <si>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</si>
  <si>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</si>
  <si>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</si>
  <si>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</si>
  <si>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</si>
  <si>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</si>
  <si>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</si>
  <si>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</si>
  <si>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</si>
  <si>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</si>
  <si>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</si>
  <si>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</si>
  <si>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</si>
  <si>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</si>
  <si>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</si>
  <si>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</si>
  <si>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</si>
  <si>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</si>
  <si>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</si>
  <si>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</si>
  <si>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</si>
  <si>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</si>
  <si>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</si>
  <si>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</si>
  <si>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</si>
  <si>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</si>
  <si>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</si>
  <si>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</si>
  <si>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</si>
  <si>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</si>
  <si>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</si>
  <si>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</si>
  <si>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</si>
  <si>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</si>
  <si>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</si>
  <si>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</si>
  <si>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</si>
  <si>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</si>
  <si>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</si>
  <si>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</si>
  <si>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</si>
  <si>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</si>
  <si>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</si>
  <si>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</si>
  <si>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</si>
  <si>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</si>
  <si>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</si>
  <si>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</si>
  <si>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</si>
  <si>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</si>
  <si>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</si>
  <si>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</si>
  <si>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</si>
  <si>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</si>
  <si>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</si>
  <si>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</si>
  <si>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</si>
  <si>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</si>
  <si>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</si>
  <si>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</si>
  <si>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</si>
  <si>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</si>
  <si>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</si>
  <si>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</si>
  <si>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</si>
  <si>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</si>
  <si>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</si>
  <si>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</si>
  <si>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</si>
  <si>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</si>
  <si>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</si>
  <si>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</si>
  <si>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</si>
  <si>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</si>
  <si>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</si>
  <si>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</si>
  <si>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</si>
  <si>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</si>
  <si>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</si>
  <si>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</si>
  <si>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</si>
  <si>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</si>
  <si>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</si>
  <si>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</si>
  <si>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</si>
  <si>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</si>
  <si>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</si>
  <si>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</si>
  <si>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</si>
  <si>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</si>
  <si>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</si>
  <si>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</si>
  <si>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</si>
  <si>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</si>
  <si>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</si>
  <si>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</si>
  <si>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</si>
  <si>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</si>
  <si>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</si>
  <si>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</si>
  <si>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</si>
  <si>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</si>
  <si>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</si>
  <si>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</si>
  <si>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</si>
  <si>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</si>
  <si>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</si>
  <si>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</si>
  <si>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</si>
  <si>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</si>
  <si>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</si>
  <si>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</si>
  <si>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</si>
  <si>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</si>
  <si>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</si>
  <si>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</si>
  <si>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</si>
  <si>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</si>
  <si>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</si>
  <si>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</si>
  <si>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</si>
  <si>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</si>
  <si>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</si>
  <si>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</si>
  <si>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</si>
  <si>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</si>
  <si>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</si>
  <si>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</si>
  <si>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</si>
  <si>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</si>
  <si>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</si>
  <si>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</si>
  <si>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</si>
  <si>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</si>
  <si>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</si>
  <si>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</si>
  <si>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</si>
  <si>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</si>
  <si>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</si>
  <si>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</si>
  <si>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</si>
  <si>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</si>
  <si>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</si>
  <si>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</si>
  <si>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</si>
  <si>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</si>
  <si>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</si>
  <si>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</si>
  <si>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</si>
  <si>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</si>
  <si>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</si>
  <si>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</si>
  <si>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</si>
  <si>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</si>
  <si>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</si>
  <si>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</si>
  <si>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</si>
  <si>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</si>
  <si>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</si>
  <si>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</si>
  <si>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</si>
  <si>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</si>
  <si>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</si>
  <si>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</si>
  <si>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</si>
  <si>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</si>
  <si>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</si>
  <si>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</si>
  <si>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</si>
  <si>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</si>
  <si>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</si>
  <si>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</si>
  <si>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</si>
  <si>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</si>
  <si>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</si>
  <si>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</si>
  <si>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</si>
  <si>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</si>
  <si>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</si>
  <si>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</si>
  <si>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</si>
  <si>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</si>
  <si>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</si>
  <si>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</si>
  <si>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</si>
  <si>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</si>
  <si>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</si>
  <si>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</si>
  <si>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</si>
  <si>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</si>
  <si>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</si>
  <si>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</si>
  <si>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</si>
  <si>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</si>
  <si>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</si>
  <si>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</si>
  <si>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</si>
  <si>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</si>
  <si>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</si>
  <si>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</si>
  <si>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</si>
  <si>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</si>
  <si>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</si>
  <si>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</si>
  <si>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</si>
  <si>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</si>
  <si>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</si>
  <si>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</si>
  <si>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</si>
  <si>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</si>
  <si>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</si>
  <si>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</si>
  <si>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</si>
  <si>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</si>
  <si>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</si>
  <si>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</si>
  <si>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</si>
  <si>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</si>
  <si>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</si>
  <si>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</si>
  <si>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</si>
  <si>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</si>
  <si>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</si>
  <si>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</si>
  <si>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</si>
  <si>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</si>
  <si>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</si>
  <si>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</si>
  <si>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</si>
  <si>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</si>
  <si>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</si>
  <si>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</si>
  <si>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</si>
  <si>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</si>
  <si>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</si>
  <si>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</si>
  <si>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</si>
  <si>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</si>
  <si>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</si>
  <si>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</si>
  <si>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</si>
  <si>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</si>
  <si>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</si>
  <si>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</si>
  <si>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</si>
  <si>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</si>
  <si>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</si>
  <si>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</si>
  <si>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</si>
  <si>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</si>
  <si>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</si>
  <si>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</si>
  <si>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</si>
  <si>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</si>
  <si>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</si>
  <si>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</si>
  <si>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</si>
  <si>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</si>
  <si>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</si>
  <si>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</si>
  <si>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</si>
  <si>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</si>
  <si>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</si>
  <si>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</si>
  <si>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</si>
  <si>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</si>
  <si>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</si>
  <si>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</si>
  <si>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</si>
  <si>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</si>
  <si>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</si>
  <si>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</si>
  <si>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</si>
  <si>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</si>
  <si>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</si>
  <si>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</si>
  <si>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</si>
  <si>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</si>
  <si>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</si>
  <si>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</si>
  <si>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</si>
  <si>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</si>
  <si>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</si>
  <si>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</si>
  <si>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</si>
  <si>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</si>
  <si>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</si>
  <si>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</si>
  <si>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</si>
  <si>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</si>
  <si>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</si>
  <si>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</si>
  <si>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</si>
  <si>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</si>
  <si>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</si>
  <si>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</si>
  <si>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</si>
  <si>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</si>
  <si>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</si>
  <si>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</si>
  <si>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</si>
  <si>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</si>
  <si>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</si>
  <si>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</si>
  <si>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</si>
  <si>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</si>
  <si>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</si>
  <si>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</si>
  <si>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</si>
  <si>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</si>
  <si>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</si>
  <si>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</si>
  <si>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</si>
  <si>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</si>
  <si>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</si>
  <si>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</si>
  <si>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</si>
  <si>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</si>
  <si>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</si>
  <si>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</si>
  <si>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</si>
  <si>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</si>
  <si>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</si>
  <si>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</si>
  <si>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</si>
  <si>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</si>
  <si>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</si>
  <si>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</si>
  <si>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</si>
  <si>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</si>
  <si>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</si>
  <si>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</si>
  <si>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</si>
  <si>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</si>
  <si>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</si>
  <si>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</si>
  <si>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</si>
  <si>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</si>
  <si>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</si>
  <si>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</si>
  <si>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</si>
  <si>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</si>
  <si>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</si>
  <si>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</si>
  <si>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</si>
  <si>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</si>
  <si>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</si>
  <si>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</si>
  <si>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</si>
  <si>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</si>
  <si>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</si>
  <si>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</si>
  <si>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</si>
  <si>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</si>
  <si>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</si>
  <si>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</si>
  <si>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</si>
  <si>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</si>
  <si>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</si>
  <si>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</si>
  <si>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</si>
  <si>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</si>
  <si>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</si>
  <si>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</si>
  <si>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</si>
  <si>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</si>
  <si>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</si>
  <si>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</si>
  <si>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</si>
  <si>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</si>
  <si>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</si>
  <si>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</si>
  <si>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</si>
  <si>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</si>
  <si>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</si>
  <si>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</si>
  <si>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</si>
  <si>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</si>
  <si>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</si>
  <si>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</si>
  <si>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</si>
  <si>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</si>
  <si>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</si>
  <si>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</si>
  <si>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</si>
  <si>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</si>
  <si>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</si>
  <si>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</si>
  <si>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</si>
  <si>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</si>
  <si>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</si>
  <si>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</si>
  <si>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</si>
  <si>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</si>
  <si>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</si>
  <si>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</si>
  <si>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</si>
  <si>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</si>
  <si>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</si>
  <si>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</si>
  <si>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</si>
  <si>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</si>
  <si>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</si>
  <si>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</si>
  <si>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</si>
  <si>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</si>
  <si>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</si>
  <si>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</si>
  <si>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</si>
  <si>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</si>
  <si>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</si>
  <si>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</si>
  <si>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</si>
  <si>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</si>
  <si>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</si>
  <si>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</si>
  <si>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</si>
  <si>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</si>
  <si>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</si>
  <si>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</si>
  <si>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</si>
  <si>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</si>
  <si>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</si>
  <si>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</si>
  <si>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</si>
  <si>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</si>
  <si>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</si>
  <si>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</si>
  <si>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</si>
  <si>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</si>
  <si>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</si>
  <si>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</si>
  <si>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</si>
  <si>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</si>
  <si>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</si>
  <si>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</si>
  <si>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</si>
  <si>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</si>
  <si>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</si>
  <si>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</si>
  <si>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</si>
  <si>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</si>
  <si>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</si>
  <si>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</si>
  <si>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</si>
  <si>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</si>
  <si>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</si>
  <si>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</si>
  <si>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</si>
  <si>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</si>
  <si>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</si>
  <si>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</si>
  <si>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</si>
  <si>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</si>
  <si>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</si>
  <si>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</si>
  <si>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</si>
  <si>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</si>
  <si>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</si>
  <si>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</si>
  <si>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</si>
  <si>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</si>
  <si>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</si>
  <si>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</si>
  <si>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</si>
  <si>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</si>
  <si>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</si>
  <si>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</si>
  <si>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</si>
  <si>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</si>
  <si>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</si>
  <si>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</si>
  <si>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</si>
  <si>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</si>
  <si>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</si>
  <si>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</si>
  <si>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</si>
  <si>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</si>
  <si>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</si>
  <si>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</si>
  <si>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</si>
  <si>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</si>
  <si>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</si>
  <si>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</si>
  <si>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</si>
  <si>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</si>
  <si>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</si>
  <si>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</si>
  <si>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</si>
  <si>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</si>
  <si>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</si>
  <si>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</si>
  <si>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</si>
  <si>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</si>
  <si>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</si>
  <si>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</si>
  <si>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</si>
  <si>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</si>
  <si>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</si>
  <si>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</si>
  <si>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</si>
  <si>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</si>
  <si>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</si>
  <si>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</si>
  <si>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</si>
  <si>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</si>
  <si>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</si>
  <si>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</si>
  <si>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</si>
  <si>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</si>
  <si>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</si>
  <si>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</si>
  <si>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</si>
  <si>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</si>
  <si>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</si>
  <si>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</si>
  <si>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</si>
  <si>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</si>
  <si>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</si>
  <si>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</si>
  <si>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</si>
  <si>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</si>
  <si>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</si>
  <si>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</si>
  <si>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</si>
  <si>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</si>
  <si>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</si>
  <si>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</si>
  <si>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</si>
  <si>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</si>
  <si>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</si>
  <si>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</si>
  <si>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</si>
  <si>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</si>
  <si>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</si>
  <si>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</si>
  <si>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</si>
  <si>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</si>
  <si>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</si>
  <si>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</si>
  <si>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</si>
  <si>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</si>
  <si>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</si>
  <si>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</si>
  <si>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</si>
  <si>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</si>
  <si>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</si>
  <si>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</si>
  <si>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</si>
  <si>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</si>
  <si>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</si>
  <si>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</si>
  <si>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</si>
  <si>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</si>
  <si>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</si>
  <si>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</si>
  <si>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</si>
  <si>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</si>
  <si>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</si>
  <si>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</si>
  <si>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</si>
  <si>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</si>
  <si>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</si>
  <si>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</si>
  <si>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</si>
  <si>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</si>
  <si>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</si>
  <si>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</si>
  <si>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</si>
  <si>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</si>
  <si>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</si>
  <si>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</si>
  <si>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</si>
  <si>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</si>
  <si>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</si>
  <si>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</si>
  <si>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</si>
  <si>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</si>
  <si>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</si>
  <si>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</si>
  <si>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</si>
  <si>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</si>
  <si>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</si>
  <si>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</si>
  <si>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</si>
  <si>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</si>
  <si>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</si>
  <si>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</si>
  <si>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</si>
  <si>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</si>
  <si>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</si>
  <si>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</si>
  <si>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</si>
  <si>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</si>
  <si>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</si>
  <si>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</si>
  <si>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</si>
  <si>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</si>
  <si>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</si>
  <si>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</si>
  <si>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</si>
  <si>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</si>
  <si>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</si>
  <si>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</si>
  <si>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</si>
  <si>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</si>
  <si>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</si>
  <si>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</si>
  <si>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</si>
  <si>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</si>
  <si>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</si>
  <si>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</si>
  <si>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</si>
  <si>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</si>
  <si>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</si>
  <si>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</si>
  <si>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</si>
  <si>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</si>
  <si>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</si>
  <si>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</si>
  <si>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</si>
  <si>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</si>
  <si>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</si>
  <si>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</si>
  <si>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</si>
  <si>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</si>
  <si>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</si>
  <si>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</si>
  <si>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</si>
  <si>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</si>
  <si>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</si>
  <si>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</si>
  <si>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</si>
  <si>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</si>
  <si>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</si>
  <si>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</si>
  <si>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</si>
  <si>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</si>
  <si>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</si>
  <si>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</si>
  <si>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</si>
  <si>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</si>
  <si>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</si>
  <si>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</si>
  <si>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</si>
  <si>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</si>
  <si>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</si>
  <si>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</si>
  <si>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</si>
  <si>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</si>
  <si>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</si>
  <si>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</si>
  <si>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</si>
  <si>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</si>
  <si>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</si>
  <si>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</si>
  <si>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</si>
  <si>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</si>
  <si>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</si>
  <si>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</si>
  <si>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</si>
  <si>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</si>
  <si>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</si>
  <si>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</si>
  <si>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</si>
  <si>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</si>
  <si>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</si>
  <si>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</si>
  <si>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</si>
  <si>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</si>
  <si>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</si>
  <si>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</si>
  <si>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</si>
  <si>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</si>
  <si>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</si>
  <si>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</si>
  <si>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</si>
  <si>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</si>
  <si>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</si>
  <si>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</si>
  <si>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</si>
  <si>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</si>
  <si>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</si>
  <si>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</si>
  <si>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</si>
  <si>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</si>
  <si>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</si>
  <si>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</si>
  <si>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</si>
  <si>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</si>
  <si>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</si>
  <si>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</si>
  <si>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</si>
  <si>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</si>
  <si>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</si>
  <si>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</si>
  <si>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</si>
  <si>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</si>
  <si>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</si>
  <si>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</si>
  <si>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</si>
  <si>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</si>
  <si>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</si>
  <si>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</si>
  <si>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</si>
  <si>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</si>
  <si>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</si>
  <si>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</si>
  <si>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</si>
  <si>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</si>
  <si>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</si>
  <si>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</si>
  <si>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</si>
  <si>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</si>
  <si>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</si>
  <si>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</si>
  <si>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</si>
  <si>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</si>
  <si>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</si>
  <si>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</si>
  <si>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</si>
  <si>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</si>
  <si>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</si>
  <si>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</si>
  <si>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</si>
  <si>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</si>
  <si>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</si>
  <si>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</si>
  <si>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</si>
  <si>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</si>
  <si>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</si>
  <si>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</si>
  <si>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</si>
  <si>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</si>
  <si>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</si>
  <si>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</si>
  <si>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</si>
  <si>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</si>
  <si>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</si>
  <si>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</si>
  <si>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</si>
  <si>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</si>
  <si>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</si>
  <si>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</si>
  <si>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</si>
  <si>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</si>
  <si>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</si>
  <si>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</si>
  <si>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</si>
  <si>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</si>
  <si>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</si>
  <si>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</si>
  <si>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</si>
  <si>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</si>
  <si>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</si>
  <si>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</si>
  <si>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</si>
  <si>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</si>
  <si>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</si>
  <si>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</si>
  <si>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</si>
  <si>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</si>
  <si>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</si>
  <si>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</si>
  <si>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</si>
  <si>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</si>
  <si>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</si>
  <si>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</si>
  <si>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</si>
  <si>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</si>
  <si>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</si>
  <si>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</si>
  <si>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</si>
  <si>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</si>
  <si>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</si>
  <si>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</si>
  <si>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</si>
  <si>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</si>
  <si>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</si>
  <si>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</si>
  <si>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</si>
  <si>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</si>
  <si>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</si>
  <si>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</si>
  <si>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</si>
  <si>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</si>
  <si>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</si>
  <si>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</si>
  <si>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</si>
  <si>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</si>
  <si>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</si>
  <si>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</si>
  <si>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</si>
  <si>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</si>
  <si>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</si>
  <si>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</si>
  <si>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</si>
  <si>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</si>
  <si>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</si>
  <si>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</si>
  <si>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</si>
  <si>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</si>
  <si>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</si>
  <si>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</si>
  <si>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</si>
  <si>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</si>
  <si>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</si>
  <si>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</si>
  <si>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</si>
  <si>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</si>
  <si>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</si>
  <si>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</si>
  <si>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</si>
  <si>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</si>
  <si>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</si>
  <si>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</si>
  <si>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</si>
  <si>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</si>
  <si>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</si>
  <si>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</si>
  <si>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</si>
  <si>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</si>
  <si>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</si>
  <si>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</si>
  <si>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</si>
  <si>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</si>
  <si>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</si>
  <si>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</si>
  <si>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</si>
  <si>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</si>
  <si>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</si>
  <si>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</si>
  <si>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</si>
  <si>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</si>
  <si>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</si>
  <si>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</si>
  <si>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</si>
  <si>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</si>
  <si>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</si>
  <si>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</si>
  <si>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</si>
  <si>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</si>
  <si>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</si>
  <si>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</si>
  <si>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</si>
  <si>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</si>
  <si>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</si>
  <si>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</si>
  <si>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</si>
  <si>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</si>
  <si>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</si>
  <si>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</si>
  <si>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</si>
  <si>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</si>
  <si>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</si>
  <si>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</si>
  <si>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</si>
  <si>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</si>
  <si>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</si>
  <si>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</si>
  <si>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</si>
  <si>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</si>
  <si>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</si>
  <si>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</si>
  <si>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</si>
  <si>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</si>
  <si>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</si>
  <si>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</si>
  <si>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</si>
  <si>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</si>
  <si>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</si>
  <si>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</si>
  <si>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</si>
  <si>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</si>
  <si>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</si>
  <si>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</si>
  <si>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</si>
  <si>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</si>
  <si>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</si>
  <si>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</si>
  <si>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</si>
  <si>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</si>
  <si>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</si>
  <si>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</si>
  <si>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</si>
  <si>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</si>
  <si>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</si>
  <si>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</si>
  <si>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</si>
  <si>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</si>
  <si>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</si>
  <si>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</si>
  <si>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</si>
  <si>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</si>
  <si>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</si>
  <si>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</si>
  <si>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</si>
  <si>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</si>
  <si>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</si>
  <si>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</si>
  <si>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</si>
  <si>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</si>
  <si>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</si>
  <si>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</si>
  <si>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</si>
  <si>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</si>
  <si>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</si>
  <si>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</si>
  <si>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</si>
  <si>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</si>
  <si>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</si>
  <si>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</si>
  <si>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</si>
  <si>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</si>
  <si>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</si>
  <si>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</si>
  <si>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</si>
  <si>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</si>
  <si>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</si>
  <si>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</si>
  <si>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</si>
  <si>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</si>
  <si>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</si>
  <si>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</si>
  <si>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</si>
  <si>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</si>
  <si>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</si>
  <si>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</si>
  <si>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</si>
  <si>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</si>
  <si>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</si>
  <si>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</si>
  <si>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</si>
  <si>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</si>
  <si>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</si>
  <si>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</si>
  <si>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</si>
  <si>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</si>
  <si>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</si>
  <si>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</si>
  <si>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</si>
  <si>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</si>
  <si>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</si>
  <si>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</si>
  <si>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</si>
  <si>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</si>
  <si>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</si>
  <si>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</si>
  <si>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</si>
  <si>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</si>
  <si>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</si>
  <si>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</si>
  <si>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</si>
  <si>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</si>
  <si>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</si>
  <si>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</si>
  <si>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</si>
  <si>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</si>
  <si>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</si>
  <si>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</si>
  <si>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</si>
  <si>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</si>
  <si>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</si>
  <si>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</si>
  <si>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</si>
  <si>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</si>
  <si>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</si>
  <si>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</si>
  <si>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</si>
  <si>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</si>
  <si>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</si>
  <si>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</si>
  <si>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</si>
  <si>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</si>
  <si>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</si>
  <si>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</si>
  <si>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</si>
  <si>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</si>
  <si>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</si>
  <si>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</si>
  <si>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</si>
  <si>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</si>
  <si>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</si>
  <si>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</si>
  <si>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</si>
  <si>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</si>
  <si>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</si>
  <si>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</si>
  <si>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</si>
  <si>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</si>
  <si>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</si>
  <si>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</si>
  <si>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</si>
  <si>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</si>
  <si>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</si>
  <si>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</si>
  <si>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</si>
  <si>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</si>
  <si>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</si>
  <si>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</si>
  <si>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</si>
  <si>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</si>
  <si>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</si>
  <si>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</si>
  <si>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</si>
  <si>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</si>
  <si>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</si>
  <si>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</si>
  <si>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</si>
  <si>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</si>
  <si>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</si>
  <si>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</si>
  <si>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</si>
  <si>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</si>
  <si>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</si>
  <si>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</si>
  <si>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</si>
  <si>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</si>
  <si>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</si>
  <si>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</si>
  <si>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</si>
  <si>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</si>
  <si>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</si>
  <si>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</si>
  <si>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</si>
  <si>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</si>
  <si>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</si>
  <si>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</si>
  <si>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</si>
  <si>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</si>
  <si>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</si>
  <si>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</si>
  <si>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</si>
  <si>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</si>
  <si>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</si>
  <si>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</si>
  <si>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</si>
  <si>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</si>
  <si>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</si>
  <si>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</si>
  <si>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</si>
  <si>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</si>
  <si>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</si>
  <si>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</si>
  <si>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</si>
  <si>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</si>
  <si>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</si>
  <si>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</si>
  <si>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</si>
  <si>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</si>
  <si>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</si>
  <si>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</si>
  <si>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</si>
  <si>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</si>
  <si>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</si>
  <si>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</si>
  <si>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</si>
  <si>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</si>
  <si>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</si>
  <si>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</si>
  <si>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</si>
  <si>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</si>
  <si>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</si>
  <si>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</si>
  <si>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</si>
  <si>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</si>
  <si>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</si>
  <si>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</si>
  <si>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</si>
  <si>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</si>
  <si>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</si>
  <si>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</si>
  <si>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</si>
  <si>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</si>
  <si>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</si>
  <si>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</si>
  <si>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</si>
  <si>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</si>
  <si>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</si>
  <si>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</si>
  <si>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</si>
  <si>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</si>
  <si>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</si>
  <si>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</si>
  <si>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</si>
  <si>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</si>
  <si>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</si>
  <si>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</si>
  <si>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</si>
  <si>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</si>
  <si>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</si>
  <si>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</si>
  <si>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</si>
  <si>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</si>
  <si>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</si>
  <si>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</si>
  <si>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</si>
  <si>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</si>
  <si>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</si>
  <si>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</si>
  <si>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</si>
  <si>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</si>
  <si>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</si>
  <si>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</si>
  <si>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</si>
  <si>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</si>
  <si>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</si>
  <si>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</si>
  <si>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</si>
  <si>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</si>
  <si>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</si>
  <si>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</si>
  <si>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</si>
  <si>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</si>
  <si>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</si>
  <si>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</si>
  <si>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</si>
  <si>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</si>
  <si>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</si>
  <si>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</si>
  <si>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</si>
  <si>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</si>
  <si>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</si>
  <si>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</si>
  <si>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</si>
  <si>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</si>
  <si>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</si>
  <si>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</si>
  <si>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</si>
  <si>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</si>
  <si>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</si>
  <si>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</si>
  <si>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</si>
  <si>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</si>
  <si>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</si>
  <si>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</si>
  <si>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</si>
  <si>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</si>
  <si>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</si>
  <si>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</si>
  <si>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</si>
  <si>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</si>
  <si>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</si>
  <si>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</si>
  <si>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</si>
  <si>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</si>
  <si>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</si>
  <si>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</si>
  <si>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</si>
  <si>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</si>
  <si>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</si>
  <si>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</si>
  <si>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</si>
  <si>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</si>
  <si>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</si>
  <si>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</si>
  <si>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</si>
  <si>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</si>
  <si>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</si>
  <si>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</si>
  <si>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</si>
  <si>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</si>
  <si>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</si>
  <si>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</si>
  <si>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</si>
  <si>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</si>
  <si>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</si>
  <si>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</si>
  <si>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</si>
  <si>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</si>
  <si>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</si>
  <si>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</si>
  <si>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</si>
  <si>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</si>
  <si>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</si>
  <si>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</si>
  <si>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</si>
  <si>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</si>
  <si>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</si>
  <si>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</si>
  <si>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</si>
  <si>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</si>
  <si>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</si>
  <si>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</si>
  <si>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</si>
  <si>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</si>
  <si>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</si>
  <si>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</si>
  <si>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</si>
  <si>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</si>
  <si>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</si>
  <si>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</si>
  <si>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</si>
  <si>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</si>
  <si>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</si>
  <si>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</si>
  <si>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</si>
  <si>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</si>
  <si>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</si>
  <si>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</si>
  <si>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</si>
  <si>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</si>
  <si>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</si>
  <si>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</si>
  <si>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</si>
  <si>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</si>
  <si>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</si>
  <si>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</si>
  <si>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</si>
  <si>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</si>
  <si>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</si>
  <si>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</si>
  <si>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</si>
  <si>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</si>
  <si>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</si>
  <si>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</si>
  <si>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</si>
  <si>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</si>
  <si>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</si>
  <si>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</si>
  <si>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</si>
  <si>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</si>
  <si>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</si>
  <si>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</si>
  <si>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</si>
  <si>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</si>
  <si>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</si>
  <si>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</si>
  <si>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</si>
  <si>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</si>
  <si>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</si>
  <si>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</si>
  <si>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</si>
  <si>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</si>
  <si>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</si>
  <si>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</si>
  <si>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</si>
  <si>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</si>
  <si>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</si>
  <si>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</si>
  <si>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</si>
  <si>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</si>
  <si>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</si>
  <si>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</si>
  <si>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</si>
  <si>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</si>
  <si>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</si>
  <si>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</si>
  <si>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</si>
  <si>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</si>
  <si>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</si>
  <si>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</si>
  <si>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</si>
  <si>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</si>
  <si>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</si>
  <si>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</si>
  <si>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</si>
  <si>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</si>
  <si>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</si>
  <si>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</si>
  <si>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</si>
  <si>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</si>
  <si>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</si>
  <si>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</si>
  <si>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</si>
  <si>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</si>
  <si>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</si>
  <si>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</si>
  <si>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</si>
  <si>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</si>
  <si>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</si>
  <si>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</si>
  <si>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</si>
  <si>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</si>
  <si>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</si>
  <si>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</si>
  <si>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</si>
  <si>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</si>
  <si>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</si>
  <si>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</si>
  <si>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</si>
  <si>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</si>
  <si>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</si>
  <si>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</si>
  <si>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</si>
  <si>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</si>
  <si>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</si>
  <si>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</si>
  <si>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</si>
  <si>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</si>
  <si>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</si>
  <si>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</si>
  <si>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</si>
  <si>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</si>
  <si>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</si>
  <si>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</si>
  <si>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</si>
  <si>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</si>
  <si>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</si>
  <si>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</si>
  <si>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</si>
  <si>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</si>
  <si>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</si>
  <si>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</si>
  <si>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</si>
  <si>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</si>
  <si>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</si>
  <si>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</si>
  <si>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</si>
  <si>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</si>
  <si>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</si>
  <si>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</si>
  <si>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</si>
  <si>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</si>
  <si>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</si>
  <si>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</si>
  <si>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</si>
  <si>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</si>
  <si>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</si>
  <si>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</si>
  <si>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</si>
  <si>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</si>
  <si>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</si>
  <si>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</si>
  <si>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</si>
  <si>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</si>
  <si>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</si>
  <si>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</si>
  <si>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</si>
  <si>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</si>
  <si>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</si>
  <si>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</si>
  <si>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</si>
  <si>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</si>
  <si>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</si>
  <si>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</si>
  <si>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</si>
  <si>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</si>
  <si>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</si>
  <si>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</si>
  <si>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</si>
  <si>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</si>
  <si>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</si>
  <si>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</si>
  <si>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</si>
  <si>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</si>
  <si>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</si>
  <si>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</si>
  <si>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</si>
  <si>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</si>
  <si>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</si>
  <si>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</si>
  <si>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</si>
  <si>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</si>
  <si>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</si>
  <si>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</si>
  <si>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</si>
  <si>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</si>
  <si>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</si>
  <si>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</si>
  <si>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</si>
  <si>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</si>
  <si>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</si>
  <si>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</si>
  <si>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</si>
  <si>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</si>
  <si>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</si>
  <si>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</si>
  <si>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</si>
  <si>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</si>
  <si>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</si>
  <si>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</si>
  <si>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</si>
  <si>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</si>
  <si>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</si>
  <si>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</si>
  <si>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</si>
  <si>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</si>
  <si>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</si>
  <si>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</si>
  <si>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</si>
  <si>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</si>
  <si>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</si>
  <si>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</si>
  <si>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</si>
  <si>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</si>
  <si>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</si>
  <si>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</si>
  <si>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</si>
  <si>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</si>
  <si>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</si>
  <si>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</si>
  <si>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</si>
  <si>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</si>
  <si>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</si>
  <si>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</si>
  <si>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</si>
  <si>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</si>
  <si>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</si>
  <si>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</si>
  <si>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</si>
  <si>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</si>
  <si>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</si>
  <si>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</si>
  <si>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</si>
  <si>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</si>
  <si>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</si>
  <si>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</si>
  <si>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</si>
  <si>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</si>
  <si>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</si>
  <si>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</si>
  <si>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</si>
  <si>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</si>
  <si>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</si>
  <si>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</si>
  <si>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</si>
  <si>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</si>
  <si>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</si>
  <si>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</si>
  <si>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</si>
  <si>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</si>
  <si>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</si>
  <si>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</si>
  <si>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</si>
  <si>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</si>
  <si>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</si>
  <si>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</si>
  <si>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</si>
  <si>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</si>
  <si>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</si>
  <si>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</si>
  <si>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</si>
  <si>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</si>
  <si>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</si>
  <si>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</si>
  <si>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</si>
  <si>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</si>
  <si>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</si>
  <si>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</si>
  <si>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</si>
  <si>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</si>
  <si>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</si>
  <si>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</si>
  <si>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</si>
  <si>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</si>
  <si>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</si>
  <si>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</si>
  <si>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</si>
  <si>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</si>
  <si>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</si>
  <si>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</si>
  <si>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</si>
  <si>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</si>
  <si>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</si>
  <si>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</si>
  <si>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</si>
  <si>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</si>
  <si>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</si>
  <si>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</si>
  <si>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</si>
  <si>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</si>
  <si>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</si>
  <si>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</si>
  <si>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</si>
  <si>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</si>
  <si>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</si>
  <si>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</si>
  <si>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</si>
  <si>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</si>
  <si>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</si>
  <si>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</si>
  <si>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</si>
  <si>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</si>
  <si>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</si>
  <si>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</si>
  <si>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</si>
  <si>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</si>
  <si>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</si>
  <si>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</si>
  <si>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</si>
  <si>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</si>
  <si>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</si>
  <si>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</si>
  <si>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</si>
  <si>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</si>
  <si>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</si>
  <si>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</si>
  <si>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</si>
  <si>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</si>
  <si>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</si>
  <si>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</si>
  <si>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</si>
  <si>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</si>
  <si>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</si>
  <si>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</si>
  <si>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</si>
  <si>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</si>
  <si>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</si>
  <si>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</si>
  <si>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</si>
  <si>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</si>
  <si>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</si>
  <si>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</si>
  <si>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</si>
  <si>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</si>
  <si>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</si>
  <si>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</si>
  <si>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</si>
  <si>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</si>
  <si>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</si>
  <si>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</si>
  <si>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</si>
  <si>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</si>
  <si>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</si>
  <si>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</si>
  <si>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</si>
  <si>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</si>
  <si>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</si>
  <si>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</si>
  <si>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</si>
  <si>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</si>
  <si>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</si>
  <si>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</si>
  <si>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</si>
  <si>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</si>
  <si>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</si>
  <si>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</si>
  <si>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</si>
  <si>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</si>
  <si>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</si>
  <si>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</si>
  <si>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</si>
  <si>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</si>
  <si>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</si>
  <si>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</si>
  <si>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</si>
  <si>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</si>
  <si>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</si>
  <si>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</si>
  <si>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</si>
  <si>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</si>
  <si>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</si>
  <si>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</si>
  <si>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</si>
  <si>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</si>
  <si>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</si>
  <si>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</si>
  <si>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</si>
  <si>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</si>
  <si>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</si>
  <si>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</si>
  <si>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</si>
  <si>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</si>
  <si>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</si>
  <si>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</si>
  <si>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</si>
  <si>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</si>
  <si>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</si>
  <si>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</si>
  <si>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</si>
  <si>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</si>
  <si>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</si>
  <si>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</si>
  <si>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</si>
  <si>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</si>
  <si>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</si>
  <si>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</si>
  <si>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</si>
  <si>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</si>
  <si>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</si>
  <si>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</si>
  <si>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</si>
  <si>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</si>
  <si>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</si>
  <si>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</si>
  <si>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</si>
  <si>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</si>
  <si>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</si>
  <si>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</si>
  <si>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</si>
  <si>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</si>
  <si>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</si>
  <si>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</si>
  <si>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</si>
  <si>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</si>
  <si>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</si>
  <si>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</si>
  <si>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</si>
  <si>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</si>
  <si>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</si>
  <si>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</si>
  <si>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</si>
  <si>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</si>
  <si>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</si>
  <si>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</si>
  <si>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</si>
  <si>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</si>
  <si>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</si>
  <si>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</si>
  <si>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</si>
  <si>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</si>
  <si>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</si>
  <si>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</si>
  <si>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</si>
  <si>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</si>
  <si>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</si>
  <si>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</si>
  <si>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</si>
  <si>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</si>
  <si>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</si>
  <si>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</si>
  <si>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</si>
  <si>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</si>
  <si>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</si>
  <si>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</si>
  <si>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</si>
  <si>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</si>
  <si>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</si>
  <si>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</si>
  <si>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</si>
  <si>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</si>
  <si>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</si>
  <si>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</si>
  <si>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</si>
  <si>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</si>
  <si>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</si>
  <si>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</si>
  <si>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</si>
  <si>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</si>
  <si>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</si>
  <si>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</si>
  <si>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</si>
  <si>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</si>
  <si>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</si>
  <si>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</si>
  <si>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</si>
  <si>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</si>
  <si>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</si>
  <si>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</si>
  <si>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</si>
  <si>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</si>
  <si>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</si>
  <si>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</si>
  <si>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</si>
  <si>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</si>
  <si>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</si>
  <si>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</si>
  <si>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</si>
  <si>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</si>
  <si>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</si>
  <si>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</si>
  <si>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</si>
  <si>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</si>
  <si>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</si>
  <si>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</si>
  <si>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</si>
  <si>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</si>
  <si>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</si>
  <si>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</si>
  <si>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</si>
  <si>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</si>
  <si>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</si>
  <si>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</si>
  <si>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</si>
  <si>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</si>
  <si>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</si>
  <si>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</si>
  <si>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</si>
  <si>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</si>
  <si>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</si>
  <si>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</si>
  <si>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</si>
  <si>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</si>
  <si>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</si>
  <si>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</si>
  <si>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</si>
  <si>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</si>
  <si>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</si>
  <si>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</si>
  <si>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</si>
  <si>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</si>
  <si>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</si>
  <si>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</si>
  <si>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</si>
  <si>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</si>
  <si>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</si>
  <si>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</si>
  <si>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</si>
  <si>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</si>
  <si>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</si>
  <si>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</si>
  <si>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</si>
  <si>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</si>
  <si>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</si>
  <si>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</si>
  <si>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</si>
  <si>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</si>
  <si>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</si>
  <si>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</si>
  <si>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</si>
  <si>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</si>
  <si>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</si>
  <si>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</si>
  <si>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</si>
  <si>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</si>
  <si>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</si>
  <si>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</si>
  <si>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</si>
  <si>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</si>
  <si>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</si>
  <si>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</si>
  <si>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</si>
  <si>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</si>
  <si>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</si>
  <si>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</si>
  <si>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</si>
  <si>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</si>
  <si>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</si>
  <si>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</si>
  <si>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</si>
  <si>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</si>
  <si>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</si>
  <si>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</si>
  <si>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</si>
  <si>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</si>
  <si>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</si>
  <si>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</si>
  <si>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</si>
  <si>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</si>
  <si>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</si>
  <si>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</si>
  <si>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</si>
  <si>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</si>
  <si>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</si>
  <si>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</si>
  <si>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</si>
  <si>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</si>
  <si>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</si>
  <si>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</si>
  <si>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</si>
  <si>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</si>
  <si>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</si>
  <si>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</si>
  <si>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</si>
  <si>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</si>
  <si>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</si>
  <si>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</si>
  <si>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</si>
  <si>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</si>
  <si>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</si>
  <si>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</si>
  <si>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</si>
  <si>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</si>
  <si>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</si>
  <si>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</si>
  <si>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</si>
  <si>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</si>
  <si>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</si>
  <si>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</si>
  <si>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</si>
  <si>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</si>
  <si>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</si>
  <si>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</si>
  <si>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</si>
  <si>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</si>
  <si>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</si>
  <si>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</si>
  <si>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</si>
  <si>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</si>
  <si>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</si>
  <si>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</si>
  <si>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</si>
  <si>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</si>
  <si>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</si>
  <si>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</si>
  <si>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</si>
  <si>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</si>
  <si>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</si>
  <si>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</si>
  <si>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</si>
  <si>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</si>
  <si>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</si>
  <si>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</si>
  <si>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</si>
  <si>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</si>
  <si>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</si>
  <si>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</si>
  <si>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</si>
  <si>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</si>
  <si>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</si>
  <si>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</si>
  <si>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</si>
  <si>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</si>
  <si>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</si>
  <si>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</si>
  <si>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</si>
  <si>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</si>
  <si>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</si>
  <si>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</si>
  <si>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</si>
  <si>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</si>
  <si>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</si>
  <si>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</si>
  <si>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</si>
  <si>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</si>
  <si>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</si>
  <si>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</si>
  <si>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</si>
  <si>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</si>
  <si>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</si>
  <si>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</si>
  <si>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</si>
  <si>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</si>
  <si>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</si>
  <si>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</si>
  <si>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</si>
  <si>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</si>
  <si>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</si>
  <si>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</si>
  <si>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</si>
  <si>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</si>
  <si>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</si>
  <si>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</si>
  <si>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</si>
  <si>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</si>
  <si>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</si>
  <si>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</si>
  <si>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</si>
  <si>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</si>
  <si>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</si>
  <si>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</si>
  <si>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</si>
  <si>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</si>
  <si>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</si>
  <si>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</si>
  <si>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</si>
  <si>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</si>
  <si>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</si>
  <si>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</si>
  <si>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</si>
  <si>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</si>
  <si>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</si>
  <si>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</si>
  <si>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</si>
  <si>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</si>
  <si>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</si>
  <si>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</si>
  <si>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</si>
  <si>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</si>
  <si>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</si>
  <si>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</si>
  <si>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</si>
  <si>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</si>
  <si>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</si>
  <si>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</si>
  <si>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</si>
  <si>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</si>
  <si>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</si>
  <si>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</si>
  <si>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</si>
  <si>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</si>
  <si>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</si>
  <si>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</si>
  <si>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</si>
  <si>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</si>
  <si>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</si>
  <si>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</si>
  <si>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</si>
  <si>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</si>
  <si>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</si>
  <si>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</si>
  <si>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</si>
  <si>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</si>
  <si>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</si>
  <si>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</si>
  <si>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</si>
  <si>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</si>
  <si>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</si>
  <si>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</si>
  <si>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</si>
  <si>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</si>
  <si>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</si>
  <si>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</si>
  <si>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</si>
  <si>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</si>
  <si>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</si>
  <si>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</si>
  <si>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</si>
  <si>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</si>
  <si>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</si>
  <si>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</si>
  <si>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</si>
  <si>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</si>
  <si>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</si>
  <si>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</si>
  <si>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</si>
  <si>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</si>
  <si>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</si>
  <si>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</si>
  <si>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</si>
  <si>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</si>
  <si>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</si>
  <si>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</si>
  <si>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</si>
  <si>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</si>
  <si>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</si>
  <si>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</si>
  <si>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</si>
  <si>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</si>
  <si>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</si>
  <si>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</si>
  <si>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</si>
  <si>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</si>
  <si>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</si>
  <si>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</si>
  <si>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</si>
  <si>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</si>
  <si>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</si>
  <si>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</si>
  <si>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</si>
  <si>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</si>
  <si>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</si>
  <si>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</si>
  <si>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</si>
  <si>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</si>
  <si>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</si>
  <si>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</si>
  <si>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</si>
  <si>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</si>
  <si>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</si>
  <si>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</si>
  <si>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</si>
  <si>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</si>
  <si>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</si>
  <si>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</si>
  <si>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</si>
  <si>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</si>
  <si>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</si>
  <si>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</si>
  <si>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</si>
  <si>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</si>
  <si>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</si>
  <si>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</si>
  <si>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</si>
  <si>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</si>
  <si>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</si>
  <si>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</si>
  <si>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</si>
  <si>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</si>
  <si>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</si>
  <si>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</si>
  <si>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</si>
  <si>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</si>
  <si>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</si>
  <si>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</si>
  <si>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</si>
  <si>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</si>
  <si>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</si>
  <si>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</si>
  <si>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</si>
  <si>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</si>
  <si>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</si>
  <si>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</si>
  <si>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</si>
  <si>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</si>
  <si>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</si>
  <si>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</si>
  <si>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</si>
  <si>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</si>
  <si>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</si>
  <si>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</si>
  <si>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</si>
  <si>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</si>
  <si>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</si>
  <si>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</si>
  <si>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</si>
  <si>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</si>
  <si>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</si>
  <si>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</si>
  <si>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</si>
  <si>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</si>
  <si>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</si>
  <si>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</si>
  <si>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</si>
  <si>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</si>
  <si>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</si>
  <si>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</si>
  <si>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</si>
  <si>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</si>
  <si>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</si>
  <si>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</si>
  <si>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</si>
  <si>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</si>
  <si>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</si>
  <si>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</si>
  <si>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</si>
  <si>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</si>
  <si>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</si>
  <si>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</si>
  <si>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</si>
  <si>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</si>
  <si>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</si>
  <si>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</si>
  <si>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</si>
  <si>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</si>
  <si>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</si>
  <si>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</si>
  <si>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</si>
  <si>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</si>
  <si>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</si>
  <si>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</si>
  <si>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</si>
  <si>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</si>
  <si>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</si>
  <si>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</si>
  <si>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</si>
  <si>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</si>
  <si>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</si>
  <si>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</si>
  <si>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</si>
  <si>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</si>
  <si>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</si>
  <si>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</si>
  <si>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</si>
  <si>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</si>
  <si>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</si>
  <si>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</si>
  <si>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</si>
  <si>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</si>
  <si>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</si>
  <si>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</si>
  <si>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</si>
  <si>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</si>
  <si>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</si>
  <si>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</si>
  <si>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</si>
  <si>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</si>
  <si>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</si>
  <si>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</si>
  <si>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</si>
  <si>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</si>
  <si>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</si>
  <si>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</si>
  <si>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</si>
  <si>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</si>
  <si>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</si>
  <si>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</si>
  <si>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</si>
  <si>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</si>
  <si>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</si>
  <si>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</si>
  <si>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</si>
  <si>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</si>
  <si>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</si>
  <si>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</si>
  <si>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</si>
  <si>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</si>
  <si>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</si>
  <si>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</si>
  <si>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</si>
  <si>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</si>
  <si>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</si>
  <si>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</si>
  <si>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</si>
  <si>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</si>
  <si>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</si>
  <si>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</si>
  <si>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</si>
  <si>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</si>
  <si>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</si>
  <si>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</si>
  <si>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</si>
  <si>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</si>
  <si>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</si>
  <si>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</si>
  <si>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</si>
  <si>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</si>
  <si>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</si>
  <si>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</si>
  <si>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</si>
  <si>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</si>
  <si>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</si>
  <si>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</si>
  <si>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</si>
  <si>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</si>
  <si>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</si>
  <si>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</si>
  <si>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</si>
  <si>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</si>
  <si>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</si>
  <si>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</si>
  <si>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</si>
  <si>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</si>
  <si>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</si>
  <si>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</si>
  <si>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</si>
  <si>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</si>
  <si>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</si>
  <si>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</si>
  <si>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</si>
  <si>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</si>
  <si>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</si>
  <si>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</si>
  <si>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</si>
  <si>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</si>
  <si>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</si>
  <si>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</si>
  <si>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</si>
  <si>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</si>
  <si>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</si>
  <si>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</si>
  <si>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</si>
  <si>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</si>
  <si>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</si>
  <si>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</si>
  <si>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</si>
  <si>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</si>
  <si>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</si>
  <si>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</si>
  <si>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</si>
  <si>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</si>
  <si>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</si>
  <si>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</si>
  <si>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</si>
  <si>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</si>
  <si>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</si>
  <si>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</si>
  <si>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</si>
  <si>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</si>
  <si>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</si>
  <si>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</si>
  <si>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</si>
  <si>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</si>
  <si>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</si>
  <si>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</si>
  <si>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</si>
  <si>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</si>
  <si>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</si>
  <si>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</si>
  <si>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</si>
  <si>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</si>
  <si>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</si>
  <si>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</si>
  <si>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</si>
  <si>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</si>
  <si>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</si>
  <si>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</si>
  <si>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</si>
  <si>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</si>
  <si>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</si>
  <si>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</si>
  <si>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</si>
  <si>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</si>
  <si>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</si>
  <si>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</si>
  <si>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</si>
  <si>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</si>
  <si>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</si>
  <si>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</si>
  <si>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</si>
  <si>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</si>
  <si>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</si>
  <si>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</si>
  <si>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</si>
  <si>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</si>
  <si>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</si>
  <si>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</si>
  <si>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</si>
  <si>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</si>
  <si>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</si>
  <si>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</si>
  <si>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</si>
  <si>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</si>
  <si>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</si>
  <si>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</si>
  <si>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</si>
  <si>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</si>
  <si>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</si>
  <si>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</si>
  <si>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</si>
  <si>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</si>
  <si>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</si>
  <si>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</si>
  <si>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</si>
  <si>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</si>
  <si>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</si>
  <si>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</si>
  <si>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</si>
  <si>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</si>
  <si>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</si>
  <si>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</si>
  <si>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</si>
  <si>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</si>
  <si>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</si>
  <si>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</si>
  <si>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</si>
  <si>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</si>
  <si>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</si>
  <si>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</si>
  <si>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</si>
  <si>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</si>
  <si>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</si>
  <si>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</si>
  <si>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</si>
  <si>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</si>
  <si>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</si>
  <si>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</si>
  <si>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</si>
  <si>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</si>
  <si>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</si>
  <si>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</si>
  <si>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</si>
  <si>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</si>
  <si>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</si>
  <si>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</si>
  <si>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</si>
  <si>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</si>
  <si>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</si>
  <si>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</si>
  <si>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</si>
  <si>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</si>
  <si>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</si>
  <si>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</si>
  <si>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</si>
  <si>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</si>
  <si>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</si>
  <si>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</si>
  <si>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</si>
  <si>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</si>
  <si>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</si>
  <si>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</si>
  <si>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</si>
  <si>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</si>
  <si>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</si>
  <si>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</si>
  <si>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</si>
  <si>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</si>
  <si>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</si>
  <si>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</si>
  <si>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</si>
  <si>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</si>
  <si>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</si>
  <si>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</si>
  <si>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</si>
  <si>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</si>
  <si>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</si>
  <si>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</si>
  <si>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</si>
  <si>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</si>
  <si>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</si>
  <si>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</si>
  <si>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</si>
  <si>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</si>
  <si>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</si>
  <si>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</si>
  <si>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</si>
  <si>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</si>
  <si>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</si>
  <si>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</si>
  <si>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</si>
  <si>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</si>
  <si>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</si>
  <si>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</si>
  <si>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</si>
  <si>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</si>
  <si>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</si>
  <si>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</si>
  <si>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</si>
  <si>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</si>
  <si>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</si>
  <si>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</si>
  <si>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</si>
  <si>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</si>
  <si>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</si>
  <si>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</si>
  <si>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</si>
  <si>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</si>
  <si>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</si>
  <si>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</si>
  <si>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</si>
  <si>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</si>
  <si>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</si>
  <si>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</si>
  <si>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</si>
  <si>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</si>
  <si>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</si>
  <si>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</si>
  <si>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</si>
  <si>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</si>
  <si>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</si>
  <si>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</si>
  <si>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</si>
  <si>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</si>
  <si>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</si>
  <si>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</si>
  <si>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</si>
  <si>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</si>
  <si>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</si>
  <si>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</si>
  <si>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</si>
  <si>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</si>
  <si>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</si>
  <si>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</si>
  <si>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</si>
  <si>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</si>
  <si>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</si>
  <si>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</si>
  <si>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</si>
  <si>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</si>
  <si>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</si>
  <si>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</si>
  <si>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</si>
  <si>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</si>
  <si>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</si>
  <si>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</si>
  <si>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</si>
  <si>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</si>
  <si>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</si>
  <si>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</si>
  <si>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</si>
  <si>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</si>
  <si>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</si>
  <si>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</si>
  <si>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</si>
  <si>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</si>
  <si>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</si>
  <si>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</si>
  <si>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</si>
  <si>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</si>
  <si>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</si>
  <si>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</si>
  <si>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</si>
  <si>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</si>
  <si>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</si>
  <si>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</si>
  <si>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</si>
  <si>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</si>
  <si>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</si>
  <si>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</si>
  <si>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</si>
  <si>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</si>
  <si>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</si>
  <si>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</si>
  <si>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</si>
  <si>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</si>
  <si>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</si>
  <si>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</si>
  <si>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</si>
  <si>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</si>
  <si>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</si>
  <si>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</si>
  <si>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</si>
  <si>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</si>
  <si>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</si>
  <si>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</si>
  <si>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</si>
  <si>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</si>
  <si>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</si>
  <si>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</si>
  <si>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</si>
  <si>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</si>
  <si>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</si>
  <si>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</si>
  <si>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</si>
  <si>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</si>
  <si>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</si>
  <si>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</si>
  <si>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</si>
  <si>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</si>
  <si>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</si>
  <si>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</si>
  <si>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</si>
  <si>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</si>
  <si>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</si>
  <si>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</si>
  <si>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</si>
  <si>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</si>
  <si>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</si>
  <si>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</si>
  <si>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</si>
  <si>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</si>
  <si>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</si>
  <si>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</si>
  <si>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</si>
  <si>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</si>
  <si>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</si>
  <si>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</si>
  <si>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</si>
  <si>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</si>
  <si>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</si>
  <si>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</si>
  <si>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</si>
  <si>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</si>
  <si>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</si>
  <si>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</si>
  <si>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</si>
  <si>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</si>
  <si>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</si>
  <si>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</si>
  <si>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</si>
  <si>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</si>
  <si>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</si>
  <si>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</si>
  <si>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</si>
  <si>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</si>
  <si>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</si>
  <si>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</si>
  <si>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</si>
  <si>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</si>
  <si>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</si>
  <si>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</si>
  <si>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</si>
  <si>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</si>
  <si>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</si>
  <si>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</si>
  <si>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</si>
  <si>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</si>
  <si>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</si>
  <si>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</si>
  <si>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</si>
  <si>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</si>
  <si>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</si>
  <si>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</si>
  <si>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</si>
  <si>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</si>
  <si>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</si>
  <si>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</si>
  <si>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</si>
  <si>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</si>
  <si>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</si>
  <si>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</si>
  <si>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</si>
  <si>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</si>
  <si>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</si>
  <si>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</si>
  <si>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</si>
  <si>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</si>
  <si>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</si>
  <si>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</si>
  <si>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</si>
  <si>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</si>
  <si>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</si>
  <si>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</si>
  <si>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</si>
  <si>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</si>
  <si>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</si>
  <si>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</si>
  <si>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</si>
  <si>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</si>
  <si>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</si>
  <si>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</si>
  <si>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</si>
  <si>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</si>
  <si>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</si>
  <si>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</si>
  <si>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</si>
  <si>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</si>
  <si>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</si>
  <si>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</si>
  <si>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</si>
  <si>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</si>
  <si>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</si>
  <si>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</si>
  <si>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</si>
  <si>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</si>
  <si>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</si>
  <si>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</si>
  <si>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</si>
  <si>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</si>
  <si>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</si>
  <si>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</si>
  <si>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</si>
  <si>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</si>
  <si>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</si>
  <si>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</si>
  <si>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</si>
  <si>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</si>
  <si>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</si>
  <si>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</si>
  <si>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</si>
  <si>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</si>
  <si>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</si>
  <si>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</si>
  <si>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</si>
  <si>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</si>
  <si>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</si>
  <si>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</si>
  <si>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</si>
  <si>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</si>
  <si>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</si>
  <si>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</si>
  <si>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</si>
  <si>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</si>
  <si>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</si>
  <si>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</si>
  <si>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</si>
  <si>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</si>
  <si>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</si>
  <si>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</si>
  <si>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</si>
  <si>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</si>
  <si>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</si>
  <si>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</si>
  <si>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</si>
  <si>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</si>
  <si>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</si>
  <si>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</si>
  <si>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</si>
  <si>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</si>
  <si>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</si>
  <si>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</si>
  <si>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</si>
  <si>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</si>
  <si>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</si>
  <si>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</si>
  <si>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</si>
  <si>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</si>
  <si>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</si>
  <si>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</si>
  <si>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</si>
  <si>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</si>
  <si>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</si>
  <si>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</si>
  <si>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</si>
  <si>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</si>
  <si>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</si>
  <si>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</si>
  <si>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</si>
  <si>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</si>
  <si>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</si>
  <si>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</si>
  <si>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</si>
  <si>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</si>
  <si>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</si>
  <si>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</si>
  <si>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</si>
  <si>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</si>
  <si>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</si>
  <si>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</si>
  <si>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</si>
  <si>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</si>
  <si>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</si>
  <si>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</si>
  <si>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</si>
  <si>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</si>
  <si>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</si>
  <si>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</si>
  <si>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</si>
  <si>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</si>
  <si>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</si>
  <si>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</si>
  <si>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</si>
  <si>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</si>
  <si>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</si>
  <si>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</si>
  <si>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</si>
  <si>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</si>
  <si>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</si>
  <si>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</si>
  <si>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</si>
  <si>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</si>
  <si>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</si>
  <si>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</si>
  <si>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</si>
  <si>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</si>
  <si>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</si>
  <si>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</si>
  <si>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</si>
  <si>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</si>
  <si>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</si>
  <si>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</si>
  <si>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</si>
  <si>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</si>
  <si>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</si>
  <si>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</si>
  <si>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</si>
  <si>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</si>
  <si>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</si>
  <si>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</si>
  <si>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</si>
  <si>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</si>
  <si>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</si>
  <si>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</si>
  <si>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</si>
  <si>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</si>
  <si>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</si>
  <si>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</si>
  <si>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</si>
  <si>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</si>
  <si>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</si>
  <si>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</si>
  <si>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</si>
  <si>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</si>
  <si>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</si>
  <si>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</si>
  <si>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</si>
  <si>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</si>
  <si>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</si>
  <si>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</si>
  <si>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</si>
  <si>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</si>
  <si>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</si>
  <si>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</si>
  <si>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</si>
  <si>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</si>
  <si>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</si>
  <si>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</si>
  <si>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</si>
  <si>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</si>
  <si>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</si>
  <si>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</si>
  <si>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</si>
  <si>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</si>
  <si>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</si>
  <si>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</si>
  <si>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</si>
  <si>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</si>
  <si>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</si>
  <si>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</si>
  <si>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</si>
  <si>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</si>
  <si>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</si>
  <si>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</si>
  <si>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</si>
  <si>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</si>
  <si>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</si>
  <si>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</si>
  <si>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</si>
  <si>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</si>
  <si>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</si>
  <si>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</si>
  <si>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</si>
  <si>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</si>
  <si>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</si>
  <si>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</si>
  <si>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</si>
  <si>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</si>
  <si>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</si>
  <si>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</si>
  <si>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</si>
  <si>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</si>
  <si>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</si>
  <si>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</si>
  <si>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</si>
  <si>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</si>
  <si>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</si>
  <si>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</si>
  <si>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</si>
  <si>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</si>
  <si>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</si>
  <si>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</si>
  <si>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</si>
  <si>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</si>
  <si>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</si>
  <si>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</si>
  <si>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</si>
  <si>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</si>
  <si>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</si>
  <si>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</si>
  <si>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</si>
  <si>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</si>
  <si>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</si>
  <si>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</si>
  <si>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</si>
  <si>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</si>
  <si>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</si>
  <si>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</si>
  <si>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</si>
  <si>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</si>
  <si>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</si>
  <si>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</si>
  <si>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</si>
  <si>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</si>
  <si>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</si>
  <si>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</si>
  <si>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</si>
  <si>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</si>
  <si>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</si>
  <si>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</si>
  <si>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</si>
  <si>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</si>
  <si>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</si>
  <si>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</si>
  <si>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</si>
  <si>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</si>
  <si>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</si>
  <si>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</si>
  <si>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</si>
  <si>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</si>
  <si>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</si>
  <si>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</si>
  <si>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</si>
  <si>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</si>
  <si>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</si>
  <si>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</si>
  <si>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</si>
  <si>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</si>
  <si>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</si>
  <si>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</si>
  <si>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</si>
  <si>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</si>
  <si>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</si>
  <si>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</si>
  <si>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</si>
  <si>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</si>
  <si>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</si>
  <si>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</si>
  <si>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</si>
  <si>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</si>
  <si>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</si>
  <si>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</si>
  <si>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</si>
  <si>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</si>
  <si>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</si>
  <si>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</si>
  <si>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</si>
  <si>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</si>
  <si>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</si>
  <si>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</si>
  <si>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</si>
  <si>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</si>
  <si>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</si>
  <si>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</si>
  <si>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</si>
  <si>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</si>
  <si>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</si>
  <si>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</si>
  <si>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</si>
  <si>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</si>
  <si>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</si>
  <si>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</si>
  <si>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</si>
  <si>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</si>
  <si>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</si>
  <si>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</si>
  <si>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</si>
  <si>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</si>
  <si>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</si>
  <si>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</si>
  <si>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</si>
  <si>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</si>
  <si>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</si>
  <si>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</si>
  <si>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</si>
  <si>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</si>
  <si>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</si>
  <si>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</si>
  <si>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</si>
  <si>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</si>
  <si>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</si>
  <si>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</si>
  <si>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</si>
  <si>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</si>
  <si>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</si>
  <si>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</si>
  <si>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</si>
  <si>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</si>
  <si>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</si>
  <si>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</si>
  <si>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</si>
  <si>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</si>
  <si>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</si>
  <si>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</si>
  <si>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</si>
  <si>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</si>
  <si>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</si>
  <si>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</si>
  <si>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</si>
  <si>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</si>
  <si>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</si>
  <si>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</si>
  <si>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</si>
  <si>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</si>
  <si>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</si>
  <si>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</si>
  <si>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</si>
  <si>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</si>
  <si>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</si>
  <si>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</si>
  <si>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</si>
  <si>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</si>
  <si>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</si>
  <si>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</si>
  <si>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</si>
  <si>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</si>
  <si>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</si>
  <si>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</si>
  <si>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</si>
  <si>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</si>
  <si>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</si>
  <si>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</si>
  <si>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</si>
  <si>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</si>
  <si>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</si>
  <si>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</si>
  <si>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</si>
  <si>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</si>
  <si>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</si>
  <si>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</si>
  <si>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</si>
  <si>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</si>
  <si>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</si>
  <si>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</si>
  <si>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</si>
  <si>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</si>
  <si>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</si>
  <si>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</si>
  <si>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</si>
  <si>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</si>
  <si>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</si>
  <si>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</si>
  <si>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</si>
  <si>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</si>
  <si>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</si>
  <si>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</si>
  <si>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</si>
  <si>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</si>
  <si>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</si>
  <si>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</si>
  <si>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</si>
  <si>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</si>
  <si>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</si>
  <si>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</si>
  <si>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</si>
  <si>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</si>
  <si>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</si>
  <si>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</si>
  <si>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</si>
  <si>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</si>
  <si>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</si>
  <si>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</si>
  <si>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</si>
  <si>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</si>
  <si>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</si>
  <si>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</si>
  <si>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</si>
  <si>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</si>
  <si>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</si>
  <si>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</si>
  <si>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</si>
  <si>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</si>
  <si>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</si>
  <si>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</si>
  <si>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</si>
  <si>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</si>
  <si>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</si>
  <si>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</si>
  <si>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</si>
  <si>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</si>
  <si>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</si>
  <si>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</si>
  <si>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</si>
  <si>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</si>
  <si>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</si>
  <si>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</si>
  <si>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</si>
  <si>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</si>
  <si>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</si>
  <si>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</si>
  <si>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</si>
  <si>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</si>
  <si>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</si>
  <si>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</si>
  <si>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</si>
  <si>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</si>
  <si>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</si>
  <si>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</si>
  <si>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</si>
  <si>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</si>
  <si>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</si>
  <si>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</si>
  <si>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</si>
  <si>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</si>
  <si>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</si>
  <si>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</si>
  <si>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</si>
  <si>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</si>
  <si>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</si>
  <si>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</si>
  <si>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</si>
  <si>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</si>
  <si>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</si>
  <si>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</si>
  <si>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</si>
  <si>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</si>
  <si>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</si>
  <si>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</si>
  <si>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</si>
  <si>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</si>
  <si>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</si>
  <si>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</si>
  <si>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</si>
  <si>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</si>
  <si>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</si>
  <si>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</si>
  <si>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</si>
  <si>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</si>
  <si>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</si>
  <si>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</si>
  <si>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</si>
  <si>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</si>
  <si>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</si>
  <si>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</si>
  <si>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</si>
  <si>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</si>
  <si>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</si>
  <si>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</si>
  <si>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</si>
  <si>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</si>
  <si>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</si>
  <si>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</si>
  <si>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</si>
  <si>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</si>
  <si>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</si>
  <si>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</si>
  <si>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</si>
  <si>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</si>
  <si>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</si>
  <si>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</si>
  <si>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</si>
  <si>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</si>
  <si>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</si>
  <si>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</si>
  <si>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</si>
  <si>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</si>
  <si>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</si>
  <si>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</si>
  <si>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</si>
  <si>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</si>
  <si>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</si>
  <si>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</si>
  <si>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</si>
  <si>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</si>
  <si>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</si>
  <si>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</si>
  <si>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</si>
  <si>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</si>
  <si>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</si>
  <si>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</si>
  <si>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</si>
  <si>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</si>
  <si>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</si>
  <si>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</si>
  <si>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</si>
  <si>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</si>
  <si>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</si>
  <si>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</si>
  <si>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</si>
  <si>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</si>
  <si>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</si>
  <si>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</si>
  <si>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</si>
  <si>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</si>
  <si>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</si>
  <si>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</si>
  <si>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</si>
  <si>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</si>
  <si>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</si>
  <si>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</si>
  <si>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</si>
  <si>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</si>
  <si>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</si>
  <si>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</si>
  <si>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</si>
  <si>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</si>
  <si>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</si>
  <si>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</si>
  <si>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</si>
  <si>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</si>
  <si>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</si>
  <si>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</si>
  <si>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</si>
  <si>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</si>
  <si>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</si>
  <si>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</si>
  <si>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</si>
  <si>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</si>
  <si>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</si>
  <si>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</si>
  <si>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</si>
  <si>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</si>
  <si>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</si>
  <si>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</si>
  <si>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</si>
  <si>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</si>
  <si>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</si>
  <si>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</si>
  <si>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</si>
  <si>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</si>
  <si>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</si>
  <si>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</si>
  <si>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</si>
  <si>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</si>
  <si>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</si>
  <si>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</si>
  <si>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</si>
  <si>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</si>
  <si>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</si>
  <si>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</si>
  <si>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</si>
  <si>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</si>
  <si>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</si>
  <si>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</si>
  <si>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</si>
  <si>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</si>
  <si>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</si>
  <si>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</si>
  <si>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</si>
  <si>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</si>
  <si>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</si>
  <si>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</si>
  <si>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</si>
  <si>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</si>
  <si>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</si>
  <si>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</si>
  <si>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</si>
  <si>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</si>
  <si>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</si>
  <si>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</si>
  <si>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</si>
  <si>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</si>
  <si>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</si>
  <si>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</si>
  <si>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</si>
  <si>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</si>
  <si>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</si>
  <si>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</si>
  <si>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</si>
  <si>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</si>
  <si>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</si>
  <si>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</si>
  <si>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</si>
  <si>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</si>
  <si>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</si>
  <si>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</si>
  <si>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</si>
  <si>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</si>
  <si>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</si>
  <si>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</si>
  <si>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</si>
  <si>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</si>
  <si>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</si>
  <si>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</si>
  <si>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</si>
  <si>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</si>
  <si>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</si>
  <si>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</si>
  <si>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</si>
  <si>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</si>
  <si>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</si>
  <si>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</si>
  <si>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</si>
  <si>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</si>
  <si>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</si>
  <si>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</si>
  <si>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</si>
  <si>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</si>
  <si>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</si>
  <si>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</si>
  <si>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</si>
  <si>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</si>
  <si>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</si>
  <si>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</si>
  <si>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</si>
  <si>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</si>
  <si>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</si>
  <si>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</si>
  <si>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</si>
  <si>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</si>
  <si>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</si>
  <si>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</si>
  <si>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</si>
  <si>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</si>
  <si>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</si>
  <si>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</si>
  <si>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</si>
  <si>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</si>
  <si>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</si>
  <si>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</si>
  <si>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</si>
  <si>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</si>
  <si>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</si>
  <si>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</si>
  <si>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</si>
  <si>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</si>
  <si>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</si>
  <si>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</si>
  <si>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</si>
  <si>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</si>
  <si>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</si>
  <si>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</si>
  <si>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</si>
  <si>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</si>
  <si>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</si>
  <si>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</si>
  <si>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</si>
  <si>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</si>
  <si>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</si>
  <si>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</si>
  <si>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</si>
  <si>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</si>
  <si>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</si>
  <si>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</si>
  <si>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</si>
  <si>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</si>
  <si>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</si>
  <si>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</si>
  <si>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</si>
  <si>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</si>
  <si>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</si>
  <si>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</si>
  <si>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</si>
  <si>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</si>
  <si>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</si>
  <si>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</si>
  <si>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</si>
  <si>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</si>
  <si>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</si>
  <si>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</si>
  <si>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</si>
  <si>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</si>
  <si>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</si>
  <si>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</si>
  <si>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</si>
  <si>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</si>
  <si>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</si>
  <si>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</si>
  <si>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</si>
  <si>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</si>
  <si>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</si>
  <si>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</si>
  <si>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</si>
  <si>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</si>
  <si>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</si>
  <si>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</si>
  <si>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</si>
  <si>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</si>
  <si>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</si>
  <si>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</si>
  <si>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</si>
  <si>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</si>
  <si>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</si>
  <si>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</si>
  <si>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</si>
  <si>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</si>
  <si>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</si>
  <si>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</si>
  <si>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</si>
  <si>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</si>
  <si>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</si>
  <si>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</si>
  <si>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</si>
  <si>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</si>
  <si>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</si>
  <si>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</si>
  <si>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</si>
  <si>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</si>
  <si>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</si>
  <si>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</si>
  <si>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</si>
  <si>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</si>
  <si>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</si>
  <si>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</si>
  <si>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</si>
  <si>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</si>
  <si>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</si>
  <si>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</si>
  <si>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</si>
  <si>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</si>
  <si>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</si>
  <si>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</si>
  <si>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</si>
  <si>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</si>
  <si>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</si>
  <si>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</si>
  <si>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</si>
  <si>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</si>
  <si>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</si>
  <si>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</si>
  <si>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</si>
  <si>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</si>
  <si>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</si>
  <si>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</si>
  <si>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</si>
  <si>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</si>
  <si>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</si>
  <si>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</si>
  <si>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</si>
  <si>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</si>
  <si>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</si>
  <si>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</si>
  <si>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</si>
  <si>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</si>
  <si>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</si>
  <si>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</si>
  <si>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</si>
  <si>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</si>
  <si>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</si>
  <si>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</si>
  <si>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</si>
  <si>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</si>
  <si>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</si>
  <si>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</si>
  <si>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</si>
  <si>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</si>
  <si>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</si>
  <si>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</si>
  <si>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</si>
  <si>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</si>
  <si>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</si>
  <si>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</si>
  <si>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</si>
  <si>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</si>
  <si>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</si>
  <si>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</si>
  <si>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</si>
  <si>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</si>
  <si>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</si>
  <si>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</si>
  <si>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</si>
  <si>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</si>
  <si>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</si>
  <si>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</si>
  <si>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</si>
  <si>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</si>
  <si>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</si>
  <si>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</si>
  <si>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</si>
  <si>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</si>
  <si>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</si>
  <si>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</si>
  <si>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</si>
  <si>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</si>
  <si>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</si>
  <si>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</si>
  <si>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</si>
  <si>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</si>
  <si>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</si>
  <si>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</si>
  <si>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</si>
  <si>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</si>
  <si>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</si>
  <si>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</si>
  <si>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</si>
  <si>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</si>
  <si>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</si>
  <si>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</si>
  <si>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</si>
  <si>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</si>
  <si>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</si>
  <si>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</si>
  <si>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</si>
  <si>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</si>
  <si>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</si>
  <si>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</si>
  <si>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</si>
  <si>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</si>
  <si>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</si>
  <si>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</si>
  <si>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</si>
  <si>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</si>
  <si>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</si>
  <si>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</si>
  <si>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</si>
  <si>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</si>
  <si>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</si>
  <si>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</si>
  <si>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</si>
  <si>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</si>
  <si>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</si>
  <si>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</si>
  <si>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</si>
  <si>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</si>
  <si>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</si>
  <si>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</si>
  <si>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</si>
  <si>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</si>
  <si>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</si>
  <si>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</si>
  <si>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</si>
  <si>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</si>
  <si>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</si>
  <si>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</si>
  <si>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</si>
  <si>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</si>
  <si>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</si>
  <si>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</si>
  <si>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</si>
  <si>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</si>
  <si>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</si>
  <si>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</si>
  <si>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</si>
  <si>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</si>
  <si>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</si>
  <si>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</si>
  <si>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</si>
  <si>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</si>
  <si>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</si>
  <si>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</si>
  <si>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</si>
  <si>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</si>
  <si>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</si>
  <si>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</si>
  <si>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</si>
  <si>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</si>
  <si>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</si>
  <si>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</si>
  <si>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</si>
  <si>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</si>
  <si>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</si>
  <si>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</si>
  <si>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</si>
  <si>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</si>
  <si>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</si>
  <si>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</si>
  <si>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</si>
  <si>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</si>
  <si>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</si>
  <si>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</si>
  <si>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</si>
  <si>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</si>
  <si>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</si>
  <si>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</si>
  <si>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</si>
  <si>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</si>
  <si>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</si>
  <si>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</si>
  <si>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</si>
  <si>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</si>
  <si>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</si>
  <si>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</si>
  <si>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</si>
  <si>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</si>
  <si>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</si>
  <si>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</si>
  <si>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</si>
  <si>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</si>
  <si>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</si>
  <si>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</si>
  <si>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</si>
  <si>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</si>
  <si>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</si>
  <si>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</si>
  <si>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</si>
  <si>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</si>
  <si>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</si>
  <si>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</si>
  <si>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</si>
  <si>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</si>
  <si>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</si>
  <si>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</si>
  <si>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</si>
  <si>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</si>
  <si>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</si>
  <si>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</si>
  <si>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</si>
  <si>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</si>
  <si>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</si>
  <si>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</si>
  <si>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</si>
  <si>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</si>
  <si>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</si>
  <si>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</si>
  <si>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</si>
  <si>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</si>
  <si>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</si>
  <si>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</si>
  <si>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</si>
  <si>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</si>
  <si>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</si>
  <si>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</si>
  <si>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</si>
  <si>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</si>
  <si>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</si>
  <si>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</si>
  <si>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</si>
  <si>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</si>
  <si>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</si>
  <si>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</si>
  <si>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</si>
  <si>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</si>
  <si>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</si>
  <si>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</si>
  <si>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</si>
  <si>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</si>
  <si>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</si>
  <si>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</si>
  <si>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</si>
  <si>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</si>
  <si>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</si>
  <si>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</si>
  <si>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</si>
  <si>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</si>
  <si>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</si>
  <si>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</si>
  <si>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</si>
  <si>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</si>
  <si>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</si>
  <si>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</si>
  <si>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</si>
  <si>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</si>
  <si>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</si>
  <si>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</si>
  <si>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</si>
  <si>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</si>
  <si>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</si>
  <si>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</si>
  <si>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</si>
  <si>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</si>
  <si>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</si>
  <si>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</si>
  <si>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</si>
  <si>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</si>
  <si>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</si>
  <si>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</si>
  <si>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</si>
  <si>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</si>
  <si>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</si>
  <si>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</si>
  <si>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</si>
  <si>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</si>
  <si>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</si>
  <si>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</si>
  <si>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</si>
  <si>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</si>
  <si>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</si>
  <si>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</si>
  <si>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</si>
  <si>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</si>
  <si>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</si>
  <si>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</si>
  <si>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</si>
  <si>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</si>
  <si>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</si>
  <si>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</si>
  <si>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</si>
  <si>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</si>
  <si>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</si>
  <si>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</si>
  <si>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</si>
  <si>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</si>
  <si>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</si>
  <si>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</si>
  <si>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</si>
  <si>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</si>
  <si>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</si>
  <si>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</si>
  <si>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</si>
  <si>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</si>
  <si>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</si>
  <si>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</si>
  <si>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</si>
  <si>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</si>
  <si>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</si>
  <si>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</si>
  <si>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</si>
  <si>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</si>
  <si>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</si>
  <si>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</si>
  <si>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</si>
  <si>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</si>
  <si>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</si>
  <si>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</si>
  <si>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</si>
  <si>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</si>
  <si>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</si>
  <si>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</si>
  <si>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</si>
  <si>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</si>
  <si>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</si>
  <si>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</si>
  <si>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</si>
  <si>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</si>
  <si>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</si>
  <si>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</si>
  <si>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</si>
  <si>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</si>
  <si>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</si>
  <si>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</si>
  <si>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</si>
  <si>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</si>
  <si>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</si>
  <si>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</si>
  <si>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</si>
  <si>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</si>
  <si>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</si>
  <si>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</si>
  <si>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</si>
  <si>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</si>
  <si>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</si>
  <si>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</si>
  <si>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</si>
  <si>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</si>
  <si>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</si>
  <si>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</si>
  <si>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</si>
  <si>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</si>
  <si>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</si>
  <si>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</si>
  <si>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</si>
  <si>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</si>
  <si>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</si>
  <si>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</si>
  <si>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</si>
  <si>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</si>
  <si>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</si>
  <si>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</si>
  <si>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</si>
  <si>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</si>
  <si>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</si>
  <si>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</si>
  <si>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</si>
  <si>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</si>
  <si>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</si>
  <si>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</si>
  <si>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</si>
  <si>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</si>
  <si>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</si>
  <si>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</si>
  <si>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</si>
  <si>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</si>
  <si>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</si>
  <si>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</si>
  <si>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</si>
  <si>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</si>
  <si>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</si>
  <si>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</si>
  <si>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</si>
  <si>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</si>
  <si>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</si>
  <si>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</si>
  <si>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</si>
  <si>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</si>
  <si>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</si>
  <si>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</si>
  <si>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</si>
  <si>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</si>
  <si>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</si>
  <si>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</si>
  <si>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</si>
  <si>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</si>
  <si>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</si>
  <si>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</si>
  <si>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</si>
  <si>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</si>
  <si>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</si>
  <si>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</si>
  <si>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</si>
  <si>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</si>
  <si>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</si>
  <si>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</si>
  <si>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</si>
  <si>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</si>
  <si>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</si>
  <si>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</si>
  <si>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</si>
  <si>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</si>
  <si>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</si>
  <si>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</si>
  <si>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</si>
  <si>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</si>
  <si>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</si>
  <si>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</si>
  <si>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</si>
  <si>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</si>
  <si>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</si>
  <si>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</si>
  <si>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</si>
  <si>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</si>
  <si>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</si>
  <si>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</si>
  <si>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</si>
  <si>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</si>
  <si>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</si>
  <si>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</si>
  <si>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</si>
  <si>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</si>
  <si>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</si>
  <si>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</si>
  <si>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</si>
  <si>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</si>
  <si>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</si>
  <si>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</si>
  <si>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</si>
  <si>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</si>
  <si>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</si>
  <si>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</si>
  <si>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</si>
  <si>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</si>
  <si>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</si>
  <si>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</si>
  <si>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</si>
  <si>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</si>
  <si>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</si>
  <si>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</si>
  <si>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</si>
  <si>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</si>
  <si>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</si>
  <si>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</si>
  <si>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</si>
  <si>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</si>
  <si>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</si>
  <si>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</si>
  <si>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</si>
  <si>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</si>
  <si>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</si>
  <si>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</si>
  <si>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</si>
  <si>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</si>
  <si>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</si>
  <si>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</si>
  <si>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</si>
  <si>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</si>
  <si>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</si>
  <si>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</si>
  <si>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</si>
  <si>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</si>
  <si>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</si>
  <si>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</si>
  <si>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</si>
  <si>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</si>
  <si>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</si>
  <si>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</si>
  <si>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</si>
  <si>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</si>
  <si>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</si>
  <si>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</si>
  <si>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</si>
  <si>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</si>
  <si>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</si>
  <si>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</si>
  <si>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</si>
  <si>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</si>
  <si>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</si>
  <si>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</si>
  <si>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</si>
  <si>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</si>
  <si>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</si>
  <si>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</si>
  <si>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</si>
  <si>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</si>
  <si>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</si>
  <si>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</si>
  <si>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</si>
  <si>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</si>
  <si>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</si>
  <si>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</si>
  <si>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</si>
  <si>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</si>
  <si>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</si>
  <si>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</si>
  <si>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</si>
  <si>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</si>
  <si>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</si>
  <si>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</si>
  <si>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</si>
  <si>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</si>
  <si>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</si>
  <si>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</si>
  <si>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</si>
  <si>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</si>
  <si>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</si>
  <si>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</si>
  <si>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</si>
  <si>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</si>
  <si>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</si>
  <si>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</si>
  <si>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</si>
  <si>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</si>
  <si>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</si>
  <si>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</si>
  <si>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</si>
  <si>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</si>
  <si>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</si>
  <si>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</si>
  <si>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</si>
  <si>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</si>
  <si>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</si>
  <si>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</si>
  <si>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</si>
  <si>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</si>
  <si>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</si>
  <si>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</si>
  <si>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</si>
  <si>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</si>
  <si>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</si>
  <si>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</si>
  <si>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</si>
  <si>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</si>
  <si>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</si>
  <si>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</si>
  <si>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</si>
  <si>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</si>
  <si>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</si>
  <si>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</si>
  <si>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</si>
  <si>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</si>
  <si>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</si>
  <si>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</si>
  <si>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</si>
  <si>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</si>
  <si>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</si>
  <si>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</si>
  <si>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</si>
  <si>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</si>
  <si>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</si>
  <si>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</si>
  <si>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</si>
  <si>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</si>
  <si>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</si>
  <si>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</si>
  <si>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</si>
  <si>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</si>
  <si>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</si>
  <si>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</si>
  <si>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</si>
  <si>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</si>
  <si>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</si>
  <si>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</si>
  <si>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</si>
  <si>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</si>
  <si>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</si>
  <si>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</si>
  <si>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</si>
  <si>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</si>
  <si>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</si>
  <si>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</si>
  <si>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</si>
  <si>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</si>
  <si>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</si>
  <si>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</si>
  <si>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</si>
  <si>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</si>
  <si>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</si>
  <si>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</si>
  <si>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</si>
  <si>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</si>
  <si>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</si>
  <si>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</si>
  <si>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</si>
  <si>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</si>
  <si>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</si>
  <si>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</si>
  <si>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</si>
  <si>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</si>
  <si>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</si>
  <si>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</si>
  <si>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</si>
  <si>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</si>
  <si>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</si>
  <si>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</si>
  <si>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</si>
  <si>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</si>
  <si>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</si>
  <si>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</si>
  <si>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</si>
  <si>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</si>
  <si>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</si>
  <si>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</si>
  <si>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</si>
  <si>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</si>
  <si>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</si>
  <si>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</si>
  <si>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</si>
  <si>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</si>
  <si>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</si>
  <si>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</si>
  <si>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</si>
  <si>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</si>
  <si>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</si>
  <si>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</si>
  <si>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</si>
  <si>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</si>
  <si>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</si>
  <si>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</si>
  <si>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</si>
  <si>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</si>
  <si>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</si>
  <si>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</si>
  <si>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</si>
  <si>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</si>
  <si>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</si>
  <si>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</si>
  <si>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</si>
  <si>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</si>
  <si>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</si>
  <si>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</si>
  <si>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</si>
  <si>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</si>
  <si>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</si>
  <si>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</si>
  <si>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</si>
  <si>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</si>
  <si>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</si>
  <si>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</si>
  <si>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</si>
  <si>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</si>
  <si>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</si>
  <si>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</si>
  <si>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</si>
  <si>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</si>
  <si>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</si>
  <si>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</si>
  <si>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</si>
  <si>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</si>
  <si>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</si>
  <si>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</si>
  <si>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</si>
  <si>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</si>
  <si>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</si>
  <si>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</si>
  <si>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</si>
  <si>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</si>
  <si>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</si>
  <si>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</si>
  <si>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</si>
  <si>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</si>
  <si>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</si>
  <si>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</si>
  <si>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</si>
  <si>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</si>
  <si>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</si>
  <si>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</si>
  <si>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</si>
  <si>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</si>
  <si>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</si>
  <si>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</si>
  <si>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</si>
  <si>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</si>
  <si>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</si>
  <si>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</si>
  <si>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</si>
  <si>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</si>
  <si>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</si>
  <si>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</si>
  <si>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</si>
  <si>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</si>
  <si>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</si>
  <si>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</si>
  <si>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</si>
  <si>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</si>
  <si>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</si>
  <si>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</si>
  <si>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</si>
  <si>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</si>
  <si>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</si>
  <si>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</si>
  <si>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</si>
  <si>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</si>
  <si>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</si>
  <si>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</si>
  <si>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</si>
  <si>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</si>
  <si>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</si>
  <si>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</si>
  <si>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</si>
  <si>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</si>
  <si>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</si>
  <si>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</si>
  <si>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</si>
  <si>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</si>
  <si>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</si>
  <si>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</si>
  <si>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</si>
  <si>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</si>
  <si>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</si>
  <si>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</si>
  <si>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</si>
  <si>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</si>
  <si>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</si>
  <si>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</si>
  <si>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</si>
  <si>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</si>
  <si>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</si>
  <si>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</si>
  <si>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</si>
  <si>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</si>
  <si>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</si>
  <si>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</si>
  <si>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</si>
  <si>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</si>
  <si>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</si>
  <si>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</si>
  <si>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</si>
  <si>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</si>
  <si>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</si>
  <si>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</si>
  <si>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</si>
  <si>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</si>
  <si>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</si>
  <si>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</si>
  <si>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</si>
  <si>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</si>
  <si>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</si>
  <si>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</si>
  <si>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</si>
  <si>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</si>
  <si>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</si>
  <si>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</si>
  <si>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</si>
  <si>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</si>
  <si>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</si>
  <si>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</si>
  <si>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</si>
  <si>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</si>
  <si>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</si>
  <si>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</si>
  <si>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</si>
  <si>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</si>
  <si>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</si>
  <si>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</si>
  <si>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</si>
  <si>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</si>
  <si>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</si>
  <si>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</si>
  <si>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</si>
  <si>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</si>
  <si>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</si>
  <si>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</si>
  <si>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</si>
  <si>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</si>
  <si>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</si>
  <si>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</si>
  <si>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</si>
  <si>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</si>
  <si>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</si>
  <si>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</si>
  <si>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</si>
  <si>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</si>
  <si>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</si>
  <si>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</si>
  <si>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</si>
  <si>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</si>
  <si>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</si>
  <si>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</si>
  <si>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</si>
  <si>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</si>
  <si>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</si>
  <si>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</si>
  <si>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</si>
  <si>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</si>
  <si>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</si>
  <si>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</si>
  <si>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</si>
  <si>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</si>
  <si>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</si>
  <si>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</si>
  <si>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</si>
  <si>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</si>
  <si>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</si>
  <si>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</si>
  <si>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</si>
  <si>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</si>
  <si>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</si>
  <si>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</si>
  <si>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</si>
  <si>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</si>
  <si>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</si>
  <si>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</si>
  <si>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</si>
  <si>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</si>
  <si>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</si>
  <si>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</si>
  <si>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</si>
  <si>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</si>
  <si>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</si>
  <si>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</si>
  <si>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</si>
  <si>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</si>
  <si>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</si>
  <si>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</si>
  <si>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</si>
  <si>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</si>
  <si>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</si>
  <si>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</si>
  <si>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</si>
  <si>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</si>
  <si>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</si>
  <si>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</si>
  <si>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</si>
  <si>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</si>
  <si>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</si>
  <si>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</si>
  <si>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</si>
  <si>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</si>
  <si>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</si>
  <si>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</si>
  <si>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</si>
  <si>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</si>
  <si>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</si>
  <si>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</si>
  <si>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</si>
  <si>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</si>
  <si>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</si>
  <si>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</si>
  <si>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</si>
  <si>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</si>
  <si>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</si>
  <si>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</si>
  <si>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</si>
  <si>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</si>
  <si>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</si>
  <si>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</si>
  <si>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</si>
  <si>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</si>
  <si>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</si>
  <si>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</si>
  <si>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</si>
  <si>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</si>
  <si>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</si>
  <si>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</si>
  <si>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</si>
  <si>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</si>
  <si>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</si>
  <si>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</si>
  <si>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</si>
  <si>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</si>
  <si>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</si>
  <si>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</si>
  <si>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</si>
  <si>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</si>
  <si>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</si>
  <si>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</si>
  <si>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</si>
  <si>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</si>
  <si>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</si>
  <si>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</si>
  <si>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</si>
  <si>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</si>
  <si>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</si>
  <si>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</si>
  <si>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</si>
  <si>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</si>
  <si>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</si>
  <si>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</si>
  <si>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</si>
  <si>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</si>
  <si>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</si>
  <si>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</si>
  <si>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</si>
  <si>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</si>
  <si>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</si>
  <si>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</si>
  <si>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</si>
  <si>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</si>
  <si>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</si>
  <si>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</si>
  <si>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</si>
  <si>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</si>
  <si>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</si>
  <si>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</si>
  <si>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</si>
  <si>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</si>
  <si>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</si>
  <si>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</si>
  <si>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</si>
  <si>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</si>
  <si>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</si>
  <si>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</si>
  <si>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</si>
  <si>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</si>
  <si>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</si>
  <si>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</si>
  <si>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</si>
  <si>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</si>
  <si>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</si>
  <si>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</si>
  <si>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</si>
  <si>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</si>
  <si>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</si>
  <si>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</si>
  <si>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</si>
  <si>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</si>
  <si>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</si>
  <si>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</si>
  <si>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</si>
  <si>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</si>
  <si>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</si>
  <si>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</si>
  <si>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</si>
  <si>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</si>
  <si>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</si>
  <si>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</si>
  <si>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</si>
  <si>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</si>
  <si>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</si>
  <si>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</si>
  <si>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</si>
  <si>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</si>
  <si>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</si>
  <si>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</si>
  <si>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</si>
  <si>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</si>
  <si>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</si>
  <si>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</si>
  <si>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</si>
  <si>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</si>
  <si>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</si>
  <si>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</si>
  <si>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</si>
  <si>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</si>
  <si>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</si>
  <si>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</si>
  <si>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</si>
  <si>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</si>
  <si>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</si>
  <si>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</si>
  <si>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</si>
  <si>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</si>
  <si>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</si>
  <si>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</si>
  <si>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</si>
  <si>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</si>
  <si>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</si>
  <si>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</si>
  <si>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</si>
  <si>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</si>
  <si>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</si>
  <si>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</si>
  <si>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</si>
  <si>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</si>
  <si>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</si>
  <si>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</si>
  <si>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</si>
  <si>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</si>
  <si>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</si>
  <si>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</si>
  <si>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</si>
  <si>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</si>
  <si>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</si>
  <si>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</si>
  <si>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</si>
  <si>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</si>
  <si>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</si>
  <si>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</si>
  <si>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</si>
  <si>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</si>
  <si>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</si>
  <si>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</si>
  <si>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</si>
  <si>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</si>
  <si>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</si>
  <si>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</si>
  <si>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</si>
  <si>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</si>
  <si>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</si>
  <si>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</si>
  <si>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</si>
  <si>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</si>
  <si>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</si>
  <si>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</si>
  <si>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</si>
  <si>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</si>
  <si>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</si>
  <si>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</si>
  <si>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</si>
  <si>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</si>
  <si>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</si>
  <si>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</si>
  <si>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</si>
  <si>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</si>
  <si>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</si>
  <si>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</si>
  <si>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</si>
  <si>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</si>
  <si>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</si>
  <si>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</si>
  <si>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</si>
  <si>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</si>
  <si>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</si>
  <si>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</si>
  <si>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</si>
  <si>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</si>
  <si>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</si>
  <si>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</si>
  <si>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</si>
  <si>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</si>
  <si>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</si>
  <si>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</si>
  <si>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</si>
  <si>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</si>
  <si>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</si>
  <si>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</si>
  <si>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</si>
  <si>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</si>
  <si>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</si>
  <si>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</si>
  <si>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</si>
  <si>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</si>
  <si>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</si>
  <si>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</si>
  <si>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</si>
  <si>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</si>
  <si>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</si>
  <si>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</si>
  <si>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</si>
  <si>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</si>
  <si>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</si>
  <si>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</si>
  <si>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</si>
  <si>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</si>
  <si>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</si>
  <si>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</si>
  <si>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</si>
  <si>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</si>
  <si>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</si>
  <si>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</si>
  <si>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</si>
  <si>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</si>
  <si>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</si>
  <si>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</si>
  <si>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</si>
  <si>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</si>
  <si>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</si>
  <si>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</si>
  <si>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</si>
  <si>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</si>
  <si>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</si>
  <si>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</si>
  <si>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</si>
  <si>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</si>
  <si>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</si>
  <si>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</si>
  <si>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</si>
  <si>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</si>
  <si>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</si>
  <si>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</si>
  <si>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</si>
  <si>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</si>
  <si>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</si>
  <si>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</si>
  <si>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</si>
  <si>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</si>
  <si>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</si>
  <si>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</si>
  <si>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</si>
  <si>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</si>
  <si>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</si>
  <si>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</si>
  <si>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</si>
  <si>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</si>
  <si>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</si>
  <si>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</si>
  <si>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</si>
  <si>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</si>
  <si>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</si>
  <si>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</si>
  <si>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</si>
  <si>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</si>
  <si>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</si>
  <si>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</si>
  <si>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</si>
  <si>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</si>
  <si>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</si>
  <si>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</si>
  <si>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</si>
  <si>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</si>
  <si>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</si>
  <si>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</si>
  <si>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</si>
  <si>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</si>
  <si>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</si>
  <si>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</si>
  <si>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</si>
  <si>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</si>
  <si>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</si>
  <si>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</si>
  <si>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</si>
  <si>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</si>
  <si>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</si>
  <si>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</si>
  <si>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</si>
  <si>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</si>
  <si>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</si>
  <si>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</si>
  <si>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</si>
  <si>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</si>
  <si>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</si>
  <si>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</si>
  <si>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</si>
  <si>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</si>
  <si>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</si>
  <si>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</si>
  <si>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</si>
  <si>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</si>
  <si>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</si>
  <si>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</si>
  <si>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</si>
  <si>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</si>
  <si>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</si>
  <si>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</si>
  <si>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</si>
  <si>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</si>
  <si>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</si>
  <si>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</si>
  <si>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</si>
  <si>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</si>
  <si>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</si>
  <si>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</si>
  <si>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</si>
  <si>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</si>
  <si>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</si>
  <si>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</si>
  <si>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</si>
  <si>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</si>
  <si>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</si>
  <si>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</si>
  <si>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</si>
  <si>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</si>
  <si>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</si>
  <si>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</si>
  <si>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</si>
  <si>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</si>
  <si>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</si>
  <si>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</si>
  <si>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</si>
  <si>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</si>
  <si>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</si>
  <si>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</si>
  <si>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</si>
  <si>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</si>
  <si>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</si>
  <si>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</si>
  <si>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</si>
  <si>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</si>
  <si>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</si>
  <si>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</si>
  <si>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</si>
  <si>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</si>
  <si>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</si>
  <si>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</si>
  <si>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</si>
  <si>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</si>
  <si>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</si>
  <si>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</si>
  <si>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</si>
  <si>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</si>
  <si>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</si>
  <si>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</si>
  <si>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</si>
  <si>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</si>
  <si>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</si>
  <si>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</si>
  <si>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</si>
  <si>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</si>
  <si>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</si>
  <si>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</si>
  <si>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</si>
  <si>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</si>
  <si>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</si>
  <si>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</si>
  <si>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</si>
  <si>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</si>
  <si>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</si>
  <si>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</si>
  <si>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</si>
  <si>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</si>
  <si>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</si>
  <si>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</si>
  <si>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</si>
  <si>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</si>
  <si>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</si>
  <si>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</si>
  <si>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</si>
  <si>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</si>
  <si>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</si>
  <si>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</si>
  <si>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</si>
  <si>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</si>
  <si>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</si>
  <si>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</si>
  <si>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</si>
  <si>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</si>
  <si>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</si>
  <si>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</si>
  <si>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</si>
  <si>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</si>
  <si>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</si>
  <si>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</si>
  <si>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</si>
  <si>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</si>
  <si>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</si>
  <si>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</si>
  <si>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</si>
  <si>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</si>
  <si>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</si>
  <si>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</si>
  <si>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</si>
  <si>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</si>
  <si>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</si>
  <si>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</si>
  <si>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</si>
  <si>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</si>
  <si>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</si>
  <si>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</si>
  <si>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</si>
  <si>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</si>
  <si>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</si>
  <si>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</si>
  <si>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</si>
  <si>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</si>
  <si>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</si>
  <si>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</si>
  <si>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</si>
  <si>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</si>
  <si>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</si>
  <si>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</si>
  <si>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</si>
  <si>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</si>
  <si>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</si>
  <si>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</si>
  <si>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</si>
  <si>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</si>
  <si>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</si>
  <si>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</si>
  <si>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</si>
  <si>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</si>
  <si>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</si>
  <si>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</si>
  <si>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</si>
  <si>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</si>
  <si>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</si>
  <si>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</si>
  <si>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</si>
  <si>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</si>
  <si>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</si>
  <si>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</si>
  <si>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</si>
  <si>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</si>
  <si>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</si>
  <si>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</si>
  <si>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</si>
  <si>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</si>
  <si>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</si>
  <si>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</si>
  <si>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</si>
  <si>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</si>
  <si>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</si>
  <si>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</si>
  <si>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</si>
  <si>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</si>
  <si>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</si>
  <si>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</si>
  <si>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</si>
  <si>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</si>
  <si>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</si>
  <si>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</si>
  <si>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</si>
  <si>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</si>
  <si>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</si>
  <si>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</si>
  <si>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</si>
  <si>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</si>
  <si>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</si>
  <si>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</si>
  <si>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</si>
  <si>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</si>
  <si>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</si>
  <si>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</si>
  <si>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</si>
  <si>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</si>
  <si>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</si>
  <si>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</si>
  <si>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</si>
  <si>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</si>
  <si>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</si>
  <si>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</si>
  <si>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</si>
  <si>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</si>
  <si>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</si>
  <si>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</si>
  <si>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</si>
  <si>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</si>
  <si>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</si>
  <si>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</si>
  <si>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</si>
  <si>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</si>
  <si>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</si>
  <si>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</si>
  <si>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</si>
  <si>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</si>
  <si>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</si>
  <si>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</si>
  <si>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</si>
  <si>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</si>
  <si>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</si>
  <si>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</si>
  <si>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</si>
  <si>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</si>
  <si>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</si>
  <si>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</si>
  <si>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</si>
  <si>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</si>
  <si>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</si>
  <si>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</si>
  <si>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</si>
  <si>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</si>
  <si>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</si>
  <si>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</si>
  <si>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</si>
  <si>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</si>
  <si>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</si>
  <si>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</si>
  <si>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</si>
  <si>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</si>
  <si>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</si>
  <si>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</si>
  <si>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</si>
  <si>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</si>
  <si>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</si>
  <si>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</si>
  <si>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</si>
  <si>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</si>
  <si>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</si>
  <si>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</si>
  <si>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</si>
  <si>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</si>
  <si>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</si>
  <si>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</si>
  <si>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</si>
  <si>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</si>
  <si>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</si>
  <si>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</si>
  <si>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</si>
  <si>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</si>
  <si>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</si>
  <si>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</si>
  <si>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</si>
  <si>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</si>
  <si>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</si>
  <si>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</si>
  <si>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</si>
  <si>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</si>
  <si>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</si>
  <si>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</si>
  <si>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</si>
  <si>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</si>
  <si>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</si>
  <si>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</si>
  <si>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</si>
  <si>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</si>
  <si>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</si>
  <si>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</si>
  <si>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</si>
  <si>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</si>
  <si>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</si>
  <si>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</si>
  <si>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</si>
  <si>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</si>
  <si>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</si>
  <si>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</si>
  <si>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</si>
  <si>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</si>
  <si>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</si>
  <si>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</si>
  <si>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</si>
  <si>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</si>
  <si>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</si>
  <si>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</si>
  <si>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</si>
  <si>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</si>
  <si>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</si>
  <si>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</si>
  <si>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</si>
  <si>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</si>
  <si>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</si>
  <si>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</si>
  <si>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</si>
  <si>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</si>
  <si>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</si>
  <si>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</si>
  <si>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</si>
  <si>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</si>
  <si>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</si>
  <si>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</si>
  <si>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</si>
  <si>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</si>
  <si>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</si>
  <si>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</si>
  <si>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</si>
  <si>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</si>
  <si>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</si>
  <si>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</si>
  <si>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</si>
  <si>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</si>
  <si>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</si>
  <si>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</si>
  <si>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</si>
  <si>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</si>
  <si>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</si>
  <si>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</si>
  <si>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</si>
  <si>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</si>
  <si>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</si>
  <si>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</si>
  <si>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</si>
  <si>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</si>
  <si>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</si>
  <si>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</si>
  <si>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</si>
  <si>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</si>
  <si>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</si>
  <si>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</si>
  <si>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</si>
  <si>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</si>
  <si>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</si>
  <si>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</si>
  <si>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</si>
  <si>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</si>
  <si>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</si>
  <si>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</si>
  <si>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</si>
  <si>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</si>
  <si>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</si>
  <si>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</si>
  <si>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</si>
  <si>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</si>
  <si>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</si>
  <si>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</si>
  <si>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</si>
  <si>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</si>
  <si>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</si>
  <si>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</si>
  <si>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</si>
  <si>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</si>
  <si>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</si>
  <si>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</si>
  <si>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</si>
  <si>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</si>
  <si>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</si>
  <si>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</si>
  <si>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</si>
  <si>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</si>
  <si>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</si>
  <si>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</si>
  <si>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</si>
  <si>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</si>
  <si>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</si>
  <si>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</si>
  <si>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</si>
  <si>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</si>
  <si>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</si>
  <si>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</si>
  <si>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</si>
  <si>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</si>
  <si>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</si>
  <si>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</si>
  <si>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</si>
  <si>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</si>
  <si>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</si>
  <si>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</si>
  <si>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</si>
  <si>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</si>
  <si>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</si>
  <si>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</si>
  <si>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</si>
  <si>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</si>
  <si>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</si>
  <si>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</si>
  <si>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</si>
  <si>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</si>
  <si>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</si>
  <si>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</si>
  <si>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</si>
  <si>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</si>
  <si>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</si>
  <si>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</si>
  <si>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</si>
  <si>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</si>
  <si>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</si>
  <si>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</si>
  <si>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</si>
  <si>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</si>
  <si>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</si>
  <si>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</si>
  <si>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</si>
  <si>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</si>
  <si>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</si>
  <si>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</si>
  <si>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</si>
  <si>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</si>
  <si>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</si>
  <si>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</si>
  <si>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</si>
  <si>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</si>
  <si>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</si>
  <si>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</si>
  <si>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</si>
  <si>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</si>
  <si>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</si>
  <si>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</si>
  <si>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</si>
  <si>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</si>
  <si>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</si>
  <si>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</si>
  <si>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</si>
  <si>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</si>
  <si>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</si>
  <si>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</si>
  <si>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</si>
  <si>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</si>
  <si>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</si>
  <si>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</si>
  <si>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</si>
  <si>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</si>
  <si>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</si>
  <si>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</si>
  <si>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</si>
  <si>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</si>
  <si>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</si>
  <si>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</si>
  <si>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</si>
  <si>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</si>
  <si>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</si>
  <si>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</si>
  <si>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</si>
  <si>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</si>
  <si>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</si>
  <si>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</si>
  <si>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</si>
  <si>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</si>
  <si>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</si>
  <si>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</si>
  <si>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</si>
  <si>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</si>
  <si>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</si>
  <si>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</si>
  <si>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</si>
  <si>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</si>
  <si>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</si>
  <si>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</si>
  <si>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</si>
  <si>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</si>
  <si>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</si>
  <si>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</si>
  <si>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</si>
  <si>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</si>
  <si>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</si>
  <si>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</si>
  <si>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</si>
  <si>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</si>
  <si>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</si>
  <si>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</si>
  <si>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</si>
  <si>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</si>
  <si>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</si>
  <si>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</si>
  <si>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</si>
  <si>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</si>
  <si>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</si>
  <si>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</si>
  <si>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</si>
  <si>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</si>
  <si>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</si>
  <si>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</si>
  <si>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</si>
  <si>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</si>
  <si>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</si>
  <si>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</si>
  <si>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</si>
  <si>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</si>
  <si>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</si>
  <si>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</si>
  <si>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</si>
  <si>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</si>
  <si>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</si>
  <si>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</si>
  <si>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</si>
  <si>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</si>
  <si>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</si>
  <si>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</si>
  <si>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</si>
  <si>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</si>
  <si>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</si>
  <si>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</si>
  <si>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</si>
  <si>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</si>
  <si>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</si>
  <si>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</si>
  <si>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</si>
  <si>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</si>
  <si>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</si>
  <si>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</si>
  <si>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</si>
  <si>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</si>
  <si>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</si>
  <si>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</si>
  <si>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</si>
  <si>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</si>
  <si>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</si>
  <si>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</si>
  <si>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</si>
  <si>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</si>
  <si>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</si>
  <si>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</si>
  <si>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</si>
  <si>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</si>
  <si>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</si>
  <si>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</si>
  <si>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</si>
  <si>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</si>
  <si>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</si>
  <si>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</si>
  <si>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</si>
  <si>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</si>
  <si>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</si>
  <si>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</si>
  <si>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</si>
  <si>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</si>
  <si>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</si>
  <si>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</si>
  <si>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</si>
  <si>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</si>
  <si>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</si>
  <si>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</si>
  <si>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</si>
  <si>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</si>
  <si>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</si>
  <si>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</si>
  <si>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</si>
  <si>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</si>
  <si>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</si>
  <si>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</si>
  <si>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</si>
  <si>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</si>
  <si>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</si>
  <si>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</si>
  <si>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</si>
  <si>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</si>
  <si>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</si>
  <si>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</si>
  <si>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</si>
  <si>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</si>
  <si>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</si>
  <si>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</si>
  <si>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</si>
  <si>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</si>
  <si>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</si>
  <si>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</si>
  <si>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</si>
  <si>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</si>
  <si>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</si>
  <si>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</si>
  <si>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</si>
  <si>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</si>
  <si>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</si>
  <si>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</si>
  <si>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</si>
  <si>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</si>
  <si>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</si>
  <si>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</si>
  <si>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</si>
  <si>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</si>
  <si>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</si>
  <si>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</si>
  <si>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</si>
  <si>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</si>
  <si>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</si>
  <si>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</si>
  <si>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</si>
  <si>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</si>
  <si>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</si>
  <si>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</si>
  <si>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</si>
  <si>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</si>
  <si>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</si>
  <si>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</si>
  <si>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</si>
  <si>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</si>
  <si>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</si>
  <si>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</si>
  <si>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</si>
  <si>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</si>
  <si>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</si>
  <si>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</si>
  <si>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</si>
  <si>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</si>
  <si>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</si>
  <si>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</si>
  <si>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</si>
  <si>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</si>
  <si>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</si>
  <si>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</si>
  <si>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</si>
  <si>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</si>
  <si>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</si>
  <si>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</si>
  <si>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</si>
  <si>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</si>
  <si>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</si>
  <si>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</si>
  <si>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</si>
  <si>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</si>
  <si>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</si>
  <si>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</si>
  <si>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</si>
  <si>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</si>
  <si>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</si>
  <si>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</si>
  <si>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</si>
  <si>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</si>
  <si>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</si>
  <si>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</si>
  <si>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</si>
  <si>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</si>
  <si>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</si>
  <si>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</si>
  <si>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</si>
  <si>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</si>
  <si>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</si>
  <si>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</si>
  <si>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</si>
  <si>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</si>
  <si>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</si>
  <si>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</si>
  <si>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</si>
  <si>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</si>
  <si>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</si>
  <si>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</si>
  <si>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</si>
  <si>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</si>
  <si>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</si>
  <si>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</si>
  <si>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</si>
  <si>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</si>
  <si>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</si>
  <si>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</si>
  <si>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</si>
  <si>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</si>
  <si>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</si>
  <si>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</si>
  <si>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</si>
  <si>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</si>
  <si>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</si>
  <si>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</si>
  <si>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</si>
  <si>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</si>
  <si>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</si>
  <si>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</si>
  <si>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</si>
  <si>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</si>
  <si>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</si>
  <si>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</si>
  <si>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</si>
  <si>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</si>
  <si>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</si>
  <si>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</si>
  <si>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</si>
  <si>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</si>
  <si>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</si>
  <si>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</si>
  <si>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</si>
  <si>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</si>
  <si>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</si>
  <si>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</si>
  <si>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</si>
  <si>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</si>
  <si>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</si>
  <si>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</si>
  <si>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</si>
  <si>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</si>
  <si>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</si>
  <si>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</si>
  <si>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</si>
  <si>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</si>
  <si>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</si>
  <si>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</si>
  <si>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</si>
  <si>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</si>
  <si>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</si>
  <si>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</si>
  <si>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</si>
  <si>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</si>
  <si>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</si>
  <si>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</si>
  <si>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</si>
  <si>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</si>
  <si>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</si>
  <si>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</si>
  <si>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</si>
  <si>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</si>
  <si>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</si>
  <si>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</si>
  <si>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</si>
  <si>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</si>
  <si>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</si>
  <si>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</si>
  <si>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</si>
  <si>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</si>
  <si>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</si>
  <si>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</si>
  <si>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</si>
  <si>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</si>
  <si>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</si>
  <si>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</si>
  <si>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</si>
  <si>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</si>
  <si>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</si>
  <si>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</si>
  <si>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</si>
  <si>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</si>
  <si>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</si>
  <si>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</si>
  <si>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</si>
  <si>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</si>
  <si>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</si>
  <si>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</si>
  <si>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</si>
  <si>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</si>
  <si>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</si>
  <si>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</si>
  <si>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</si>
  <si>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</si>
  <si>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</si>
  <si>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</si>
  <si>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</si>
  <si>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</si>
  <si>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</si>
  <si>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</si>
  <si>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</si>
  <si>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</si>
  <si>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</si>
  <si>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</si>
  <si>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</si>
  <si>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</si>
  <si>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</si>
  <si>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</si>
  <si>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</si>
  <si>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</si>
  <si>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</si>
  <si>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</si>
  <si>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</si>
  <si>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</si>
  <si>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</si>
  <si>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</si>
  <si>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</si>
  <si>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</si>
  <si>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</si>
  <si>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</si>
  <si>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</si>
  <si>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</si>
  <si>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</si>
  <si>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</si>
  <si>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</si>
  <si>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</si>
  <si>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</si>
  <si>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</si>
  <si>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</si>
  <si>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</si>
  <si>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</si>
  <si>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</si>
  <si>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</si>
  <si>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</si>
  <si>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</si>
  <si>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</si>
  <si>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</si>
  <si>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</si>
  <si>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</si>
  <si>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</si>
  <si>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</si>
  <si>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</si>
  <si>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</si>
  <si>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</si>
  <si>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</si>
  <si>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</si>
  <si>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</si>
  <si>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</si>
  <si>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</si>
  <si>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</si>
  <si>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</si>
  <si>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</si>
  <si>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</si>
  <si>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</si>
  <si>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</si>
  <si>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</si>
  <si>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</si>
  <si>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</si>
  <si>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</si>
  <si>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</si>
  <si>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</si>
  <si>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</si>
  <si>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</si>
  <si>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</si>
  <si>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</si>
  <si>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</si>
  <si>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</si>
  <si>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</si>
  <si>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</si>
  <si>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</si>
  <si>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</si>
  <si>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</si>
  <si>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</si>
  <si>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</si>
  <si>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</si>
  <si>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</si>
  <si>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</si>
  <si>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</si>
  <si>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</si>
  <si>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</si>
  <si>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</si>
  <si>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</si>
  <si>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</si>
  <si>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</si>
  <si>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</si>
  <si>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</si>
  <si>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</si>
  <si>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</si>
  <si>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</si>
  <si>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</si>
  <si>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</si>
  <si>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</si>
  <si>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</si>
  <si>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</si>
  <si>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</si>
  <si>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</si>
  <si>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</si>
  <si>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</si>
  <si>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</si>
  <si>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</si>
  <si>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</si>
  <si>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</si>
  <si>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</si>
  <si>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</si>
  <si>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</si>
  <si>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</si>
  <si>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</si>
  <si>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</si>
  <si>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</si>
  <si>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</si>
  <si>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</si>
  <si>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</si>
  <si>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</si>
  <si>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</si>
  <si>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</si>
  <si>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</si>
  <si>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</si>
  <si>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</si>
  <si>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</si>
  <si>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</si>
  <si>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</si>
  <si>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</si>
  <si>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</si>
  <si>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</si>
  <si>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</si>
  <si>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</si>
  <si>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</si>
  <si>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</si>
  <si>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</si>
  <si>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</si>
  <si>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</si>
  <si>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</si>
  <si>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</si>
  <si>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</si>
  <si>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</si>
  <si>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</si>
  <si>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</si>
  <si>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</si>
  <si>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</si>
  <si>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</si>
  <si>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</si>
  <si>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</si>
  <si>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</si>
  <si>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</si>
  <si>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</si>
  <si>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</si>
  <si>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</si>
  <si>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</si>
  <si>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</si>
  <si>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</si>
  <si>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</si>
  <si>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</si>
  <si>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</si>
  <si>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</si>
  <si>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</si>
  <si>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</si>
  <si>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</si>
  <si>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</si>
  <si>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</si>
  <si>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</si>
  <si>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</si>
  <si>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</si>
  <si>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</si>
  <si>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</si>
  <si>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</si>
  <si>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</si>
  <si>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</si>
  <si>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</si>
  <si>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</si>
  <si>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</si>
  <si>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</si>
  <si>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</si>
  <si>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</si>
  <si>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</si>
  <si>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</si>
  <si>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</si>
  <si>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</si>
  <si>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</si>
  <si>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</si>
  <si>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</si>
  <si>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</si>
  <si>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</si>
  <si>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</si>
  <si>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</si>
  <si>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</si>
  <si>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</si>
  <si>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</si>
  <si>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</si>
  <si>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</si>
  <si>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</si>
  <si>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</si>
  <si>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</si>
  <si>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</si>
  <si>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</si>
  <si>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</si>
  <si>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</si>
  <si>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</si>
  <si>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</si>
  <si>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</si>
  <si>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</si>
  <si>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</si>
  <si>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</si>
  <si>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</si>
  <si>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</si>
  <si>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</si>
  <si>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</si>
  <si>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</si>
  <si>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</si>
  <si>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</si>
  <si>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</si>
  <si>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</si>
  <si>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</si>
  <si>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</si>
  <si>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</si>
  <si>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</si>
  <si>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</si>
  <si>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</si>
  <si>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</si>
  <si>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</si>
  <si>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</si>
  <si>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</si>
  <si>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</si>
  <si>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</si>
  <si>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</si>
  <si>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</si>
  <si>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</si>
  <si>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</si>
  <si>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</si>
  <si>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</si>
  <si>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</si>
  <si>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</si>
  <si>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</si>
  <si>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</si>
  <si>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</si>
  <si>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</si>
  <si>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</si>
  <si>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</si>
  <si>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</si>
  <si>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</si>
  <si>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</si>
  <si>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</si>
  <si>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</si>
  <si>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</si>
  <si>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</si>
  <si>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</si>
  <si>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</si>
  <si>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</si>
  <si>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</si>
  <si>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</si>
  <si>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</si>
  <si>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</si>
  <si>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</si>
  <si>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</si>
  <si>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</si>
  <si>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</si>
  <si>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</si>
  <si>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</si>
  <si>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</si>
  <si>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</si>
  <si>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</si>
  <si>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</si>
  <si>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</si>
  <si>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</si>
  <si>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</si>
  <si>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</si>
  <si>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</si>
  <si>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</si>
  <si>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</si>
  <si>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</si>
  <si>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</si>
  <si>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</si>
  <si>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</si>
  <si>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</si>
  <si>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</si>
  <si>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</si>
  <si>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</si>
  <si>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</si>
  <si>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</si>
  <si>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</si>
  <si>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</si>
  <si>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</si>
  <si>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</si>
  <si>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</si>
  <si>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</si>
  <si>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</si>
  <si>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</si>
  <si>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</si>
  <si>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</si>
  <si>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</si>
  <si>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</si>
  <si>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</si>
  <si>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</si>
  <si>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</si>
  <si>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</si>
  <si>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</si>
  <si>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</si>
  <si>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</si>
  <si>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</si>
  <si>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</si>
  <si>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</si>
  <si>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</si>
  <si>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</si>
  <si>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</si>
  <si>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</si>
  <si>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</si>
  <si>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</si>
  <si>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</si>
  <si>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</si>
  <si>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</si>
  <si>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</si>
  <si>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</si>
  <si>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</si>
  <si>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</si>
  <si>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</si>
  <si>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</si>
  <si>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</si>
  <si>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</si>
  <si>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</si>
  <si>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</si>
  <si>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</si>
  <si>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</si>
  <si>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</si>
  <si>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</si>
  <si>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</si>
  <si>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</si>
  <si>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</si>
  <si>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</si>
  <si>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</si>
  <si>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</si>
  <si>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</si>
  <si>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</si>
  <si>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</si>
  <si>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</si>
  <si>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</si>
  <si>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</si>
  <si>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</si>
  <si>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</si>
  <si>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</si>
  <si>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</si>
  <si>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</si>
  <si>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</si>
  <si>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</si>
  <si>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</si>
  <si>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</si>
  <si>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</si>
  <si>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</si>
  <si>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</si>
  <si>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</si>
  <si>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</si>
  <si>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</si>
  <si>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</si>
  <si>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</si>
  <si>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</si>
  <si>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</si>
  <si>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</si>
  <si>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</si>
  <si>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</si>
  <si>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</si>
  <si>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</si>
  <si>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</si>
  <si>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</si>
  <si>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</si>
  <si>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</si>
  <si>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</si>
  <si>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</si>
  <si>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</si>
  <si>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</si>
  <si>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</si>
  <si>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</si>
  <si>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</si>
  <si>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</si>
  <si>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</si>
  <si>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</si>
  <si>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</si>
  <si>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</si>
  <si>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</si>
  <si>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</si>
  <si>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</si>
  <si>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</si>
  <si>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</si>
  <si>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</si>
  <si>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</si>
  <si>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</si>
  <si>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</si>
  <si>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</si>
  <si>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</si>
  <si>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</si>
  <si>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</si>
  <si>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</si>
  <si>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</si>
  <si>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</si>
  <si>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</si>
  <si>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</si>
  <si>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</si>
  <si>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</si>
  <si>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</si>
  <si>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</si>
  <si>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</si>
  <si>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</si>
  <si>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</si>
  <si>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</si>
  <si>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</si>
  <si>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</si>
  <si>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</si>
  <si>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</si>
  <si>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</si>
  <si>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</si>
  <si>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</si>
  <si>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</si>
  <si>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</si>
  <si>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</si>
  <si>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</si>
  <si>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</si>
  <si>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</si>
  <si>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</si>
  <si>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</si>
  <si>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</si>
  <si>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</si>
  <si>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</si>
  <si>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</si>
  <si>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</si>
  <si>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</si>
  <si>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</si>
  <si>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</si>
  <si>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</si>
  <si>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</si>
  <si>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</si>
  <si>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</si>
  <si>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</si>
  <si>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</si>
  <si>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</si>
  <si>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</si>
  <si>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</si>
  <si>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</si>
  <si>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</si>
  <si>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</si>
  <si>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</si>
  <si>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</si>
  <si>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</si>
  <si>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</si>
  <si>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</si>
  <si>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</si>
  <si>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</si>
  <si>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</si>
  <si>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</si>
  <si>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</si>
  <si>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</si>
  <si>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</si>
  <si>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</si>
  <si>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</si>
  <si>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</si>
  <si>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</si>
  <si>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</si>
  <si>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</si>
  <si>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</si>
  <si>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</si>
  <si>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</si>
  <si>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</si>
  <si>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</si>
  <si>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</si>
  <si>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</si>
  <si>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</si>
  <si>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</si>
  <si>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</si>
  <si>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</si>
  <si>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</si>
  <si>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</si>
  <si>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</si>
  <si>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</si>
  <si>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</si>
  <si>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</si>
  <si>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</si>
  <si>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</si>
  <si>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</si>
  <si>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</si>
  <si>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</si>
  <si>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</si>
  <si>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</si>
  <si>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</si>
  <si>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</si>
  <si>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</si>
  <si>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</si>
  <si>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</si>
  <si>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</si>
  <si>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</si>
  <si>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</si>
  <si>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</si>
  <si>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</si>
  <si>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</si>
  <si>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</si>
  <si>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</si>
  <si>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</si>
  <si>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</si>
  <si>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</si>
  <si>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</si>
  <si>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</si>
  <si>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</si>
  <si>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</si>
  <si>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</si>
  <si>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</si>
  <si>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</si>
  <si>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</si>
  <si>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</si>
  <si>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</si>
  <si>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</si>
  <si>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</si>
  <si>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</si>
  <si>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</si>
  <si>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</si>
  <si>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</si>
  <si>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</si>
  <si>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</si>
  <si>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</si>
  <si>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</si>
  <si>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</si>
  <si>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</si>
  <si>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</si>
  <si>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</si>
  <si>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</si>
  <si>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</si>
  <si>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</si>
  <si>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</si>
  <si>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</si>
  <si>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</si>
  <si>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</si>
  <si>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</si>
  <si>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</si>
  <si>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</si>
  <si>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</si>
  <si>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</si>
  <si>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</si>
  <si>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</si>
  <si>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</si>
  <si>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</si>
  <si>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</si>
  <si>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</si>
  <si>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</si>
  <si>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</si>
  <si>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</si>
  <si>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</si>
  <si>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</si>
  <si>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</si>
  <si>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</si>
  <si>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</si>
  <si>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</si>
  <si>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</si>
  <si>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</si>
  <si>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</si>
  <si>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</si>
  <si>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</si>
  <si>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</si>
  <si>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</si>
  <si>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</si>
  <si>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</si>
  <si>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</si>
  <si>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</si>
  <si>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</si>
  <si>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</si>
  <si>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</si>
  <si>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</si>
  <si>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</si>
  <si>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</si>
  <si>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</si>
  <si>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</si>
  <si>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</si>
  <si>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</si>
  <si>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</si>
  <si>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</si>
  <si>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</si>
  <si>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</si>
  <si>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</si>
  <si>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</si>
  <si>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</si>
  <si>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</si>
  <si>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</si>
  <si>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</si>
  <si>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</si>
  <si>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</si>
  <si>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</si>
  <si>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</si>
  <si>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</si>
  <si>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</si>
  <si>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</si>
  <si>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</si>
  <si>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</si>
  <si>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</si>
  <si>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</si>
  <si>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</si>
  <si>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</si>
  <si>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</si>
  <si>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</si>
  <si>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</si>
  <si>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</si>
  <si>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</si>
  <si>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</si>
  <si>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</si>
  <si>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</si>
  <si>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</si>
  <si>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</si>
  <si>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</si>
  <si>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</si>
  <si>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</si>
  <si>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</si>
  <si>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</si>
  <si>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</si>
  <si>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</si>
  <si>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</si>
  <si>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</si>
  <si>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</si>
  <si>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</si>
  <si>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</si>
  <si>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</si>
  <si>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</si>
  <si>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</si>
  <si>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</si>
  <si>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</si>
  <si>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</si>
  <si>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</si>
  <si>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</si>
  <si>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</si>
  <si>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</si>
  <si>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</si>
  <si>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</si>
  <si>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</si>
  <si>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</si>
  <si>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</si>
  <si>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</si>
  <si>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</si>
  <si>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</si>
  <si>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</si>
  <si>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</si>
  <si>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</si>
  <si>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</si>
  <si>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</si>
  <si>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</si>
  <si>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</si>
  <si>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</si>
  <si>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</si>
  <si>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</si>
  <si>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</si>
  <si>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</si>
  <si>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</si>
  <si>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</si>
  <si>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</si>
  <si>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</si>
  <si>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</si>
  <si>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</si>
  <si>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</si>
  <si>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</si>
  <si>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</si>
  <si>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</si>
  <si>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</si>
  <si>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</si>
  <si>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</si>
  <si>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</si>
  <si>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</si>
  <si>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</si>
  <si>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</si>
  <si>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</si>
  <si>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</si>
  <si>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</si>
  <si>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</si>
  <si>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</si>
  <si>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</si>
  <si>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</si>
  <si>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</si>
  <si>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</si>
  <si>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</si>
  <si>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</si>
  <si>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</si>
  <si>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</si>
  <si>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</si>
  <si>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</si>
  <si>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</si>
  <si>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</si>
  <si>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</si>
  <si>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</si>
  <si>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</si>
  <si>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</si>
  <si>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</si>
  <si>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</si>
  <si>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</si>
  <si>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</si>
  <si>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</si>
  <si>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</si>
  <si>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</si>
  <si>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</si>
  <si>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</si>
  <si>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</si>
  <si>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</si>
  <si>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</si>
  <si>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</si>
  <si>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</si>
  <si>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</si>
  <si>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</si>
  <si>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</si>
  <si>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</si>
  <si>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</si>
  <si>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</si>
  <si>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</si>
  <si>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</si>
  <si>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</si>
  <si>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</si>
  <si>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</si>
  <si>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</si>
  <si>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</si>
  <si>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</si>
  <si>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</si>
  <si>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</si>
  <si>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</si>
  <si>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</si>
  <si>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</si>
  <si>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</si>
  <si>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</si>
  <si>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</si>
  <si>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</si>
  <si>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</si>
  <si>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</si>
  <si>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</si>
  <si>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</si>
  <si>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</si>
  <si>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</si>
  <si>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</si>
  <si>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</si>
  <si>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</si>
  <si>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</si>
  <si>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</si>
  <si>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</si>
  <si>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</si>
  <si>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</si>
  <si>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</si>
  <si>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</si>
  <si>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</si>
  <si>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</si>
  <si>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</si>
  <si>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</si>
  <si>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</si>
  <si>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</si>
  <si>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</si>
  <si>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</si>
  <si>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</si>
  <si>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</si>
  <si>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</si>
  <si>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</si>
  <si>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</si>
  <si>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</si>
  <si>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</si>
  <si>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</si>
  <si>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</si>
  <si>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</si>
  <si>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</si>
  <si>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</si>
  <si>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</si>
  <si>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</si>
  <si>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</si>
  <si>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</si>
  <si>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</si>
  <si>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</si>
  <si>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</si>
  <si>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</si>
  <si>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</si>
  <si>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</si>
  <si>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</si>
  <si>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</si>
  <si>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</si>
  <si>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</si>
  <si>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</si>
  <si>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</si>
  <si>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</si>
  <si>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</si>
  <si>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</si>
  <si>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</si>
  <si>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</si>
  <si>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</si>
  <si>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</si>
  <si>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</si>
  <si>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</si>
  <si>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</si>
  <si>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</si>
  <si>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</si>
  <si>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</si>
  <si>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</si>
  <si>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</si>
  <si>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</si>
  <si>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</si>
  <si>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</si>
  <si>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</si>
  <si>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</si>
  <si>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</si>
  <si>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</si>
  <si>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</si>
  <si>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</si>
  <si>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</si>
  <si>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</si>
  <si>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</si>
  <si>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</si>
  <si>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</si>
  <si>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</si>
  <si>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</si>
  <si>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</si>
  <si>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</si>
  <si>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</si>
  <si>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</si>
  <si>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</si>
  <si>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</si>
  <si>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</si>
  <si>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</si>
  <si>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</si>
  <si>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</si>
  <si>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</si>
  <si>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</si>
  <si>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</si>
  <si>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</si>
  <si>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</si>
  <si>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</si>
  <si>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</si>
  <si>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</si>
  <si>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</si>
  <si>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</si>
  <si>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</si>
  <si>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</si>
  <si>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</si>
  <si>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</si>
  <si>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</si>
  <si>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</si>
  <si>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</si>
  <si>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</si>
  <si>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</si>
  <si>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</si>
  <si>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</si>
  <si>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</si>
  <si>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</si>
  <si>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</si>
  <si>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</si>
  <si>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</si>
  <si>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</si>
  <si>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</si>
  <si>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</si>
  <si>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</si>
  <si>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</si>
  <si>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</si>
  <si>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</si>
  <si>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</si>
  <si>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</si>
  <si>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</si>
  <si>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</si>
  <si>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</si>
  <si>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</si>
  <si>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</si>
  <si>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</si>
  <si>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</si>
  <si>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</si>
  <si>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</si>
  <si>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</si>
  <si>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</si>
  <si>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</si>
  <si>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</si>
  <si>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</si>
  <si>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</si>
  <si>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</si>
  <si>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</si>
  <si>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</si>
  <si>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</si>
  <si>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</si>
  <si>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</si>
  <si>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</si>
  <si>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</si>
  <si>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</si>
  <si>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</si>
  <si>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</si>
  <si>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</si>
  <si>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</si>
  <si>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</si>
  <si>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</si>
  <si>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</si>
  <si>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</si>
  <si>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</si>
  <si>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</si>
  <si>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</si>
  <si>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</si>
  <si>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</si>
  <si>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</si>
  <si>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</si>
  <si>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</si>
  <si>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</si>
  <si>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</si>
  <si>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</si>
  <si>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</si>
  <si>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</si>
  <si>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</si>
  <si>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</si>
  <si>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</si>
  <si>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</si>
  <si>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</si>
  <si>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</si>
  <si>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</si>
  <si>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</si>
  <si>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</si>
  <si>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</si>
  <si>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</si>
  <si>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</si>
  <si>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</si>
  <si>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</si>
  <si>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</si>
  <si>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</si>
  <si>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</si>
  <si>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</si>
  <si>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</si>
  <si>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</si>
  <si>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</si>
  <si>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</si>
  <si>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</si>
  <si>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</si>
  <si>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</si>
  <si>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</si>
  <si>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</si>
  <si>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</si>
  <si>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</si>
  <si>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</si>
  <si>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</si>
  <si>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</si>
  <si>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</si>
  <si>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</si>
  <si>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</si>
  <si>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</si>
  <si>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</si>
  <si>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</si>
  <si>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</si>
  <si>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</si>
  <si>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</si>
  <si>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</si>
  <si>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</si>
  <si>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</si>
  <si>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</si>
  <si>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</si>
  <si>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</si>
  <si>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</si>
  <si>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</si>
  <si>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</si>
  <si>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</si>
  <si>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</si>
  <si>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</si>
  <si>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</si>
  <si>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</si>
  <si>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</si>
  <si>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</si>
  <si>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</si>
  <si>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</si>
  <si>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</si>
  <si>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</si>
  <si>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</si>
  <si>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</si>
  <si>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</si>
  <si>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</si>
  <si>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</si>
  <si>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</si>
  <si>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</si>
  <si>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</si>
  <si>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</si>
  <si>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</si>
  <si>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</si>
  <si>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</si>
  <si>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</si>
  <si>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</si>
  <si>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</si>
  <si>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</si>
  <si>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</si>
  <si>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</si>
  <si>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</si>
  <si>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</si>
  <si>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</si>
  <si>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</si>
  <si>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</si>
  <si>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</si>
  <si>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</si>
  <si>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</si>
  <si>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</si>
  <si>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</si>
  <si>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</si>
  <si>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</si>
  <si>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</si>
  <si>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</si>
  <si>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</si>
  <si>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</si>
  <si>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</si>
  <si>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</si>
  <si>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</si>
  <si>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</si>
  <si>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</si>
  <si>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</si>
  <si>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</si>
  <si>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</si>
  <si>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</si>
  <si>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</si>
  <si>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</si>
  <si>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</si>
  <si>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</si>
  <si>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</si>
  <si>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</si>
  <si>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</si>
  <si>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</si>
  <si>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</si>
  <si>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</si>
  <si>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</si>
  <si>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</si>
  <si>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</si>
  <si>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</si>
  <si>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</si>
  <si>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</si>
  <si>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</si>
  <si>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</si>
  <si>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</si>
  <si>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</si>
  <si>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</si>
  <si>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</si>
  <si>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</si>
  <si>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</si>
  <si>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</si>
  <si>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</si>
  <si>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</si>
  <si>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</si>
  <si>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</si>
  <si>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</si>
  <si>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</si>
  <si>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</si>
  <si>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</si>
  <si>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</si>
  <si>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</si>
  <si>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</si>
  <si>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</si>
  <si>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</si>
  <si>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</si>
  <si>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</si>
  <si>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</si>
  <si>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</si>
  <si>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</si>
  <si>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</si>
  <si>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</si>
  <si>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</si>
  <si>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</si>
  <si>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</si>
  <si>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</si>
  <si>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</si>
  <si>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</si>
  <si>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</si>
  <si>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</si>
  <si>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</si>
  <si>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</si>
  <si>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</si>
  <si>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</si>
  <si>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</si>
  <si>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</si>
  <si>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</si>
  <si>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</si>
  <si>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</si>
  <si>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</si>
  <si>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</si>
  <si>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</si>
  <si>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</si>
  <si>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</si>
  <si>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</si>
  <si>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</si>
  <si>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</si>
  <si>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</si>
  <si>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</si>
  <si>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</si>
  <si>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</si>
  <si>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</si>
  <si>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</si>
  <si>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</si>
  <si>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</si>
  <si>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</si>
  <si>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</si>
  <si>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</si>
  <si>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</si>
  <si>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</si>
  <si>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</si>
  <si>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</si>
  <si>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</si>
  <si>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</si>
  <si>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</si>
  <si>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</si>
  <si>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</si>
  <si>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</si>
  <si>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</si>
  <si>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</si>
  <si>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</si>
  <si>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</si>
  <si>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</si>
  <si>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</si>
  <si>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</si>
  <si>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</si>
  <si>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</si>
  <si>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</si>
  <si>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</si>
  <si>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</si>
  <si>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</si>
  <si>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</si>
  <si>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</si>
  <si>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</si>
  <si>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</si>
  <si>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</si>
  <si>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</si>
  <si>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</si>
  <si>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</si>
  <si>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</si>
  <si>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</si>
  <si>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</si>
  <si>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</si>
  <si>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</si>
  <si>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</si>
  <si>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</si>
  <si>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</si>
  <si>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</si>
  <si>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</si>
  <si>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</si>
  <si>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</si>
  <si>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</si>
  <si>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</si>
  <si>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</si>
  <si>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</si>
  <si>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</si>
  <si>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</si>
  <si>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</si>
  <si>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</si>
  <si>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</si>
  <si>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</si>
  <si>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</si>
  <si>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</si>
  <si>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</si>
  <si>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</si>
  <si>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</si>
  <si>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</si>
  <si>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</si>
  <si>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</si>
  <si>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</si>
  <si>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</si>
  <si>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</si>
  <si>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</si>
  <si>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</si>
  <si>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</si>
  <si>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</si>
  <si>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</si>
  <si>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</si>
  <si>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</si>
  <si>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</si>
  <si>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</si>
  <si>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</si>
  <si>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</si>
  <si>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</si>
  <si>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</si>
  <si>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</si>
  <si>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</si>
  <si>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</si>
  <si>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</si>
  <si>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</si>
  <si>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</si>
  <si>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</si>
  <si>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</si>
  <si>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</si>
  <si>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</si>
  <si>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</si>
  <si>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</si>
  <si>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</si>
  <si>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</si>
  <si>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</si>
  <si>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</si>
  <si>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</si>
  <si>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</si>
  <si>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</si>
  <si>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</si>
  <si>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</si>
  <si>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</si>
  <si>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</si>
  <si>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</si>
  <si>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</si>
  <si>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</si>
  <si>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</si>
  <si>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</si>
  <si>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</si>
  <si>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</si>
  <si>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</si>
  <si>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</si>
  <si>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</si>
  <si>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</si>
  <si>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</si>
  <si>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</si>
  <si>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</si>
  <si>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</si>
  <si>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</si>
  <si>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</si>
  <si>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</si>
  <si>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</si>
  <si>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</si>
  <si>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</si>
  <si>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</si>
  <si>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</si>
  <si>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</si>
  <si>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</si>
  <si>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</si>
  <si>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</si>
  <si>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</si>
  <si>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</si>
  <si>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</si>
  <si>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</si>
  <si>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</si>
  <si>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</si>
  <si>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</si>
  <si>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</si>
  <si>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</si>
  <si>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</si>
  <si>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</si>
  <si>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</si>
  <si>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</si>
  <si>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</si>
  <si>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</si>
  <si>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</si>
  <si>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</si>
  <si>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</si>
  <si>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</si>
  <si>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</si>
  <si>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</si>
  <si>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</si>
  <si>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</si>
  <si>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</si>
  <si>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</si>
  <si>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</si>
  <si>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</si>
  <si>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</si>
  <si>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</si>
  <si>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</si>
  <si>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</si>
  <si>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</si>
  <si>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</si>
  <si>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</si>
  <si>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</si>
  <si>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</si>
  <si>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</si>
  <si>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</si>
  <si>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</si>
  <si>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</si>
  <si>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</si>
  <si>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</si>
  <si>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</si>
  <si>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</si>
  <si>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</si>
  <si>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</si>
  <si>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</si>
  <si>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</si>
  <si>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</si>
  <si>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</si>
  <si>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</si>
  <si>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</si>
  <si>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</si>
  <si>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</si>
  <si>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</si>
  <si>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</si>
  <si>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</si>
  <si>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</si>
  <si>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</si>
  <si>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</si>
  <si>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</si>
  <si>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</si>
  <si>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</si>
  <si>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</si>
  <si>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</si>
  <si>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</si>
  <si>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</si>
  <si>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</si>
  <si>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</si>
  <si>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</si>
  <si>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</si>
  <si>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</si>
  <si>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</si>
  <si>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</si>
  <si>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</si>
  <si>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</si>
  <si>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</si>
  <si>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</si>
  <si>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</si>
  <si>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</si>
  <si>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</si>
  <si>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</si>
  <si>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</si>
  <si>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</si>
  <si>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</si>
  <si>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</si>
  <si>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</si>
  <si>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</si>
  <si>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</si>
  <si>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</si>
  <si>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</si>
  <si>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</si>
  <si>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</si>
  <si>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</si>
  <si>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</si>
  <si>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</si>
  <si>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</si>
  <si>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</si>
  <si>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</si>
  <si>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</si>
  <si>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</si>
  <si>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</si>
  <si>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</si>
  <si>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</si>
  <si>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</si>
  <si>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</si>
  <si>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</si>
  <si>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</si>
  <si>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</si>
  <si>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</si>
  <si>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</si>
  <si>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</si>
  <si>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</si>
  <si>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</si>
  <si>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</si>
  <si>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</si>
  <si>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</si>
  <si>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</si>
  <si>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</si>
  <si>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</si>
  <si>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</si>
  <si>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</si>
  <si>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</si>
  <si>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</si>
  <si>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</si>
  <si>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</si>
  <si>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</si>
  <si>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</si>
  <si>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</si>
  <si>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</si>
  <si>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120 mins</t>
  </si>
  <si>
    <t xml:space="preserve">NO PCM </t>
  </si>
  <si>
    <t>EM team on the way to check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</si>
  <si>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</si>
  <si>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</si>
  <si>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</si>
  <si>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</si>
  <si>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</si>
  <si>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</si>
  <si>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</si>
  <si>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</si>
  <si>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</si>
  <si>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</si>
  <si>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</si>
  <si>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</si>
  <si>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</si>
  <si>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</si>
  <si>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</si>
  <si>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</si>
  <si>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</si>
  <si>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</si>
  <si>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</si>
  <si>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</si>
  <si>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</si>
  <si>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</si>
  <si>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</si>
  <si>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</si>
  <si>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</si>
  <si>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</si>
  <si>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</si>
  <si>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</si>
  <si>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</si>
  <si>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</si>
  <si>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</si>
  <si>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</si>
  <si>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</si>
  <si>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</si>
  <si>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</si>
  <si>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</si>
  <si>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</si>
  <si>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</si>
  <si>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</si>
  <si>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</si>
  <si>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</si>
  <si>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</si>
  <si>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</si>
  <si>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</si>
  <si>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</si>
  <si>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</si>
  <si>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</si>
  <si>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</si>
  <si>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</si>
  <si>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</si>
  <si>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</si>
  <si>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</si>
  <si>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</si>
  <si>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</si>
  <si>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</si>
  <si>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</si>
  <si>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</si>
  <si>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</si>
  <si>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</si>
  <si>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</si>
  <si>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</si>
  <si>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</si>
  <si>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</si>
  <si>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</si>
  <si>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</si>
  <si>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</si>
  <si>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</si>
  <si>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</si>
  <si>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</si>
  <si>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</si>
  <si>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</si>
  <si>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</si>
  <si>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</si>
  <si>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</si>
  <si>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</si>
  <si>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</si>
  <si>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</si>
  <si>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</si>
  <si>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</si>
  <si>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</si>
  <si>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</si>
  <si>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</si>
  <si>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</si>
  <si>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</si>
  <si>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</si>
  <si>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</si>
  <si>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</si>
  <si>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70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</si>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</sst>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330.70674513888662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3.4708101848082151E-2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3.1895601852738764E-2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45993.655171064813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45993.655171064813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45993.655171064813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45993.655171064813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45993.655171064813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45993.655171064813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45993.655171064813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45993.655171064813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45993.655171064813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45993.655171064813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45993.655171064813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45993.655171064813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45993.655171064813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45993.655171064813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45993.655171064813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45993.655171064813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45993.655171064813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45993.655171064813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45993.655171064813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45993.655171064813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45993.655171064813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45993.655171064813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45993.655171064813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45993.655171064813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45993.655171064813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45993.655171064813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45993.655171064813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45993.655171064813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45993.655171064813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45993.655171064813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45993.655171064813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45993.655171064813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45993.655171064813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45993.655171064813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45993.655171064813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45993.655171064813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45993.655171064813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45993.655171064813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45993.655171064813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45993.655171064813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45993.655171064813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45993.655171064813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45993.655171064813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45993.655171064813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45993.655171064813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45993.655171064813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45993.655171064813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45993.655171064813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45993.655171064813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45993.655171064813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45993.655171064813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45993.655171064813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45993.655171064813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45993.655171064813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45993.655171064813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45993.655171064813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45993.655171064813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45993.655171064813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45993.655171064813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45993.655171064813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45993.655171064813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45993.655171064813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45993.655171064813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45993.655171064813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45993.655171064813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45993.655171064813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45993.655171064813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45993.655171064813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45993.655171064813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45993.655171064813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45993.655171064813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45993.655171064813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45993.655171064813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45993.655171064813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45993.655171064813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45993.655171064813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45993.655171064813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45993.655171064813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45993.655171064813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45993.655171064813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45993.655171064813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45993.655171064813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45993.655171064813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45993.655171064813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45993.655171064813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45993.655171064813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45993.655171064813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45993.655171064813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45993.655171064813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45993.655171064813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45993.655171064813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45993.655171064813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45993.655171064813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45993.655171064813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45993.655171064813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45993.655171064813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45993.655171064813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45993.655171064813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45993.655171064813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45993.655171064813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45993.655171064813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45993.655171064813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45993.655171064813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45993.655171064813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45993.655171064813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45993.655171064813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45993.655171064813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45993.655171064813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45993.655171064813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45993.655171064813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45993.655171064813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45993.655171064813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45993.655171064813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45993.655171064813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45993.655171064813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45993.655171064813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45993.655171064813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45993.655171064813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45993.655171064813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45993.655171064813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45993.655171064813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45993.655171064813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45993.655171064813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45993.655171064813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45993.655171064813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45993.655171064813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45993.655171064813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45993.655171064813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45993.655171064813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45993.655171064813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45993.655171064813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45993.655171064813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45993.655171064813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45993.655171064813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45993.655171064813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45993.655171064813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45993.655171064813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45993.655171064813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45993.655171064813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45993.655171064813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45993.655171064813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45993.655171064813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45993.655171064813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45993.655171064813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45993.655171064813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45993.655171064813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45993.655171064813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45993.655171064813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45993.655171064813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45993.655171064813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45993.655171064813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45993.655171064813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45993.655171064813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45993.655171064813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45993.655171064813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45993.655171064813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45993.655171064813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45993.655171064813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45993.655171064813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45993.655171064813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45993.655171064813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45993.655171064813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45993.655171064813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45993.655171064813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45993.655171064813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45993.655171064813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45993.655171064813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45993.655171064813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45993.655171064813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45993.655171064813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45993.655171064813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45993.655171064813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45993.655171064813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45993.655171064813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45993.655171064813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45993.655171064813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45993.655171064813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45993.655171064813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45993.655171064813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45993.655171064813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45993.655171064813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45993.655171064813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45993.655171064813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45993.655171064813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45993.655171064813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45993.655171064813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45993.655171064813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45993.655171064813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45993.655171064813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45993.655171064813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45993.655171064813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45993.655171064813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45993.655171064813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45993.655171064813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45993.655171064813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45993.655171064813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45993.655171064813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45993.655171064813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45993.655171064813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45993.655171064813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45993.655171064813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45993.655171064813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45993.655171064813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45993.655171064813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45993.655171064813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45993.655171064813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45993.655171064813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45993.655171064813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AF7801C-A473-43F5-9254-5D8F40047724}"/>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168.65533310185128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9.2677520833312883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45993.655171064813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45993.655171064813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45993.655171064813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45993.655171064813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45993.655171064813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45993.655171064813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45993.655171064813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45993.655171064813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45993.655171064813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45993.655171064813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45993.655171064813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45993.655171064813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45993.655171064813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45993.655171064813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45993.655171064813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45993.655171064813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45993.655171064813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45993.655171064813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45993.655171064813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45993.655171064813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45993.655171064813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45993.655171064813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45993.655171064813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45993.655171064813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45993.655171064813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45993.655171064813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45993.655171064813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45993.655171064813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45993.655171064813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45993.655171064813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45993.655171064813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45993.655171064813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45993.655171064813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45993.655171064813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45993.655171064813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45993.655171064813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45993.655171064813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45993.655171064813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45993.655171064813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45993.655171064813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45993.655171064813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45993.655171064813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45993.655171064813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45993.655171064813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45993.655171064813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45993.655171064813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45993.655171064813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45993.655171064813</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45993.655171064813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45993.655171064813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45993.655171064813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45993.655171064813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45993.655171064813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45993.655171064813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45993.655171064813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45993.655171064813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45993.655171064813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45993.655171064813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45993.655171064813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45993.655171064813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45993.655171064813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45993.655171064813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45993.655171064813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45993.655171064813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45993.655171064813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45993.655171064813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45993.655171064813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45993.655171064813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45993.655171064813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45993.655171064813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45993.655171064813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45993.655171064813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45993.655171064813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45993.655171064813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45993.655171064813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45993.655171064813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45993.655171064813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45993.655171064813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45993.655171064813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45993.655171064813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45993.655171064813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45993.655171064813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45993.655171064813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45993.655171064813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45993.655171064813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45993.655171064813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45993.655171064813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45993.655171064813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45993.655171064813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45993.655171064813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45993.655171064813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45993.655171064813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45993.655171064813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45993.655171064813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45993.655171064813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45993.655171064813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45993.655171064813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45993.655171064813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45993.655171064813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45993.655171064813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45993.655171064813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45993.655171064813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45993.655171064813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45993.655171064813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45993.655171064813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45993.655171064813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45993.655171064813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45993.655171064813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45993.655171064813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45993.655171064813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45993.655171064813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45993.655171064813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45993.655171064813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45993.655171064813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45993.655171064813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45993.655171064813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45993.655171064813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45993.655171064813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45993.655171064813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45993.655171064813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45993.655171064813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45993.655171064813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45993.655171064813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45993.655171064813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45993.655171064813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45993.655171064813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45993.655171064813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45993.655171064813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45993.655171064813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45993.655171064813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45993.655171064813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45993.655171064813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45993.655171064813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45993.655171064813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45993.655171064813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45993.655171064813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45993.655171064813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45993.655171064813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45993.655171064813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45993.655171064813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45993.655171064813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45993.655171064813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45993.655171064813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45993.655171064813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45993.655171064813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45993.655171064813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45993.655171064813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45993.655171064813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45993.655171064813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45993.655171064813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45993.655171064813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45993.655171064813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45993.655171064813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45993.655171064813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45993.655171064813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45993.655171064813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45993.655171064813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45993.655171064813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45993.655171064813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45993.655171064813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45993.655171064813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45993.655171064813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45993.655171064813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45993.655171064813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45993.655171064813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45993.655171064813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45993.655171064813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45993.655171064813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45993.655171064813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45993.655171064813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45993.655171064813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45993.655171064813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45993.655171064813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45993.655171064813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45993.655171064813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45993.655171064813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45993.655171064813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45993.655171064813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45993.655171064813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45993.655171064813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45993.655171064813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45993.655171064813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45993.655171064813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45993.655171064813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45993.655171064813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45993.655171064813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45993.655171064813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45993.655171064813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45993.655171064813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45993.655171064813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45993.655171064813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45993.655171064813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45993.655171064813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45993.655171064813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45993.655171064813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45993.655171064813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45993.655171064813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45993.655171064813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45993.655171064813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45993.655171064813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45993.655171064813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45993.655171064813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45993.655171064813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45993.655171064813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45993.655171064813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45993.655171064813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45993.655171064813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45993.655171064813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45993.655171064813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45993.655171064813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45993.655171064813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45993.655171064813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45993.655171064813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45993.655171064813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45993.655171064813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45993.655171064813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45993.655171064813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45993.655171064813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45993.655171064813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45993.655171064813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45993.655171064813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45993.655171064813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45993.655171064813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45993.655171064813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45993.655171064813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45993.655171064813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45993.655171064813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45993.655171064813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45993.655171064813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45993.655171064813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45993.655171064813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45993.655171064813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45993.655171064813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45993.655171064813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45993.655171064813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45993.655171064813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45993.655171064813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45993.655171064813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45993.655171064813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45993.655171064813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45993.655171064813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45993.655171064813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45993.655171064813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45993.655171064813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45993.655171064813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45993.655171064813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45993.655171064813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45993.655171064813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45993.655171064813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45993.655171064813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45993.655171064813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45993.655171064813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45993.655171064813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45993.655171064813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45993.655171064813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45993.655171064813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45993.655171064813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45993.655171064813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45993.655171064813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45993.655171064813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45993.655171064813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45993.655171064813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45993.655171064813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45993.655171064813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45993.655171064813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45993.655171064813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45993.655171064813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45993.655171064813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45993.655171064813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45993.655171064813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45993.655171064813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45993.655171064813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45993.655171064813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45993.655171064813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45993.655171064813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45993.655171064813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45993.655171064813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45993.655171064813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45993.655171064813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45993.655171064813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45993.655171064813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45993.655171064813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45993.655171064813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45993.655171064813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45993.655171064813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45993.655171064813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45993.655171064813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45993.655171064813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45993.655171064813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45993.655171064813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45993.655171064813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45993.655171064813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45993.655171064813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45993.655171064813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45993.655171064813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45993.655171064813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45993.655171064813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45993.655171064813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45993.655171064813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45993.655171064813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45993.655171064813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45993.655171064813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45993.655171064813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45993.655171064813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45993.655171064813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45993.655171064813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45993.655171064813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45993.655171064813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45993.655171064813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45993.655171064813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45993.655171064813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45993.655171064813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45993.655171064813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45993.655171064813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45993.655171064813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45993.655171064813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45993.655171064813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45993.655171064813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45993.655171064813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45993.655171064813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45993.655171064813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45993.655171064813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45993.655171064813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45993.655171064813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45993.655171064813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45993.655171064813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45993.655171064813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45993.655171064813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45993.655171064813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45993.655171064813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45993.655171064813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45993.655171064813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45993.655171064813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45993.655171064813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45993.655171064813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45993.655171064813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45993.655171064813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45993.655171064813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45993.655171064813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45993.655171064813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45993.655171064813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45993.655171064813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45993.655171064813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45993.655171064813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45993.655171064813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45993.655171064813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45993.655171064813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45993.655171064813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45993.655171064813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45993.655171064813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45993.655171064813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45993.655171064813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45993.655171064813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45993.655171064813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45993.655171064813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45993.655171064813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45993.655171064813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45993.655171064813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45993.655171064813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45993.655171064813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45993.655171064813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45993.655171064813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45993.655171064813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45993.655171064813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45993.655171064813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45993.655171064813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45993.655171064813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45993.655171064813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45993.655171064813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45993.655171064813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45993.655171064813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45993.655171064813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45993.655171064813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45993.655171064813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45993.655171064813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45993.655171064813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45993.655171064813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45993.655171064813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45993.655171064813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45993.655171064813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45993.655171064813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45993.655171064813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45993.655171064813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45993.655171064813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45993.655171064813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45993.655171064813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45993.655171064813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45993.655171064813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45993.655171064813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45993.655171064813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45993.655171064813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45993.655171064813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45993.655171064813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45993.655171064813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45993.655171064813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45993.655171064813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45993.655171064813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45993.655171064813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45993.655171064813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45993.655171064813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45993.655171064813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45993.655171064813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45993.655171064813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45993.655171064813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45993.655171064813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45993.655171064813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45993.655171064813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45993.655171064813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45993.655171064813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45993.655171064813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45993.655171064813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45993.655171064813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45993.655171064813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45993.655171064813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45993.655171064813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45993.655171064813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45993.655171064813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45993.655171064813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45993.655171064813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45993.655171064813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45993.655171064813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45993.655171064813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45993.655171064813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45993.655171064813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45993.655171064813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45993.655171064813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45993.655171064813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45993.655171064813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45993.655171064813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45993.655171064813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45993.655171064813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45993.655171064813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45993.655171064813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45993.655171064813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45993.655171064813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45993.655171064813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45993.655171064813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45993.655171064813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45993.655171064813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45993.655171064813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45993.655171064813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45993.655171064813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45993.655171064813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45993.655171064813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45993.655171064813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45993.655171064813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45993.655171064813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45993.655171064813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45993.655171064813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45993.655171064813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45993.655171064813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45993.655171064813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45993.655171064813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45993.655171064813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45993.655171064813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45993.655171064813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45993.655171064813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45993.655171064813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45993.655171064813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45993.655171064813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45993.655171064813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45993.655171064813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45993.655171064813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45993.655171064813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45993.655171064813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45993.655171064813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45993.655171064813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45993.655171064813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45993.655171064813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45993.655171064813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45993.655171064813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45993.655171064813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45993.655171064813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45993.655171064813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45993.655171064813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45993.655171064813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45993.655171064813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45993.655171064813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45993.655171064813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45993.655171064813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45993.655171064813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45993.655171064813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45993.655171064813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45993.655171064813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45993.655171064813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45993.655171064813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45993.655171064813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45993.655171064813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45993.655171064813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45993.655171064813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45993.655171064813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45993.655171064813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45993.655171064813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45993.655171064813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45993.655171064813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45993.655171064813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45993.655171064813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45993.655171064813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45993.655171064813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45993.655171064813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45993.655171064813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45993.655171064813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45993.655171064813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45993.655171064813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45993.655171064813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45993.655171064813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45993.655171064813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45993.655171064813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45993.655171064813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45993.655171064813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45993.655171064813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45993.655171064813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45993.655171064813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45993.655171064813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45993.655171064813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45993.655171064813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45993.655171064813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45993.655171064813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45993.655171064813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45993.655171064813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45993.655171064813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45993.655171064813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45993.655171064813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45993.655171064813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45993.655171064813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45993.655171064813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45993.655171064813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45993.655171064813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45993.655171064813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45993.655171064813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45993.655171064813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45993.655171064813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45993.655171064813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45993.655171064813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45993.655171064813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45993.655171064813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45993.655171064813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45993.655171064813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45993.655171064813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45993.655171064813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45993.655171064813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45993.655171064813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45993.655171064813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45993.655171064813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45993.655171064813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45993.655171064813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45993.655171064813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45993.655171064813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45993.655171064813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45993.655171064813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45993.655171064813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45993.655171064813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45993.655171064813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45993.655171064813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45993.655171064813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45993.655171064813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45993.655171064813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45993.655171064813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45993.655171064813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45993.655171064813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45993.655171064813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45993.655171064813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45993.655171064813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45993.655171064813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45993.655171064813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45993.655171064813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45993.655171064813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45993.655171064813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45993.655171064813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45993.655171064813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45993.655171064813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45993.655171064813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45993.655171064813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45993.655171064813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45993.655171064813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45993.655171064813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45993.655171064813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45993.655171064813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45993.655171064813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45993.655171064813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45993.655171064813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45993.655171064813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45993.655171064813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45993.655171064813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45993.655171064813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45993.655171064813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45993.655171064813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45993.655171064813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45993.655171064813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45993.655171064813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45993.655171064813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45993.655171064813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45993.655171064813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45993.655171064813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45993.655171064813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45993.655171064813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45993.655171064813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45993.655171064813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45993.655171064813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45993.655171064813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45993.655171064813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45993.655171064813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45993.655171064813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45993.655171064813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45993.655171064813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45993.655171064813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45993.655171064813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45993.655171064813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45993.655171064813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45993.655171064813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45993.655171064813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45993.655171064813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45993.655171064813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45993.655171064813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45993.655171064813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45993.655171064813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45993.655171064813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45993.655171064813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45993.655171064813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45993.655171064813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45993.655171064813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45993.655171064813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45993.655171064813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45993.655171064813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45993.655171064813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45993.655171064813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45993.655171064813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45993.655171064813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45993.655171064813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45993.655171064813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45993.655171064813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45993.655171064813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45993.655171064813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45993.655171064813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45993.655171064813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45993.655171064813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45993.655171064813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45993.655171064813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45993.655171064813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45993.655171064813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45993.655171064813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45993.655171064813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45993.655171064813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45993.655171064813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45993.655171064813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45993.655171064813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45993.655171064813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45993.655171064813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45993.655171064813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45993.655171064813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45993.655171064813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45993.655171064813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45993.655171064813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45993.655171064813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45993.655171064813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45993.655171064813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45993.655171064813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45993.655171064813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45993.655171064813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45993.655171064813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45993.655171064813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45993.655171064813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45993.655171064813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45993.655171064813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45993.655171064813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45993.655171064813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45993.655171064813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45993.655171064813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45993.655171064813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45993.655171064813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45993.655171064813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45993.655171064813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45993.655171064813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45993.655171064813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45993.655171064813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45993.655171064813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45993.655171064813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45993.655171064813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45993.655171064813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45993.655171064813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45993.655171064813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45993.655171064813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45993.655171064813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45993.655171064813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45993.655171064813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45993.655171064813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45993.655171064813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45993.655171064813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45993.655171064813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45993.655171064813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45993.655171064813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45993.655171064813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45993.655171064813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45993.655171064813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45993.655171064813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45993.655171064813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45993.655171064813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45993.655171064813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45993.655171064813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45993.655171064813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45993.655171064813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45993.655171064813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45993.655171064813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45993.655171064813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45993.655171064813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45993.655171064813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45993.655171064813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45993.655171064813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45993.655171064813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45993.655171064813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45993.655171064813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45993.655171064813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45993.655171064813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45993.655171064813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45993.655171064813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45993.655171064813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45993.655171064813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45993.655171064813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45993.655171064813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45993.655171064813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45993.655171064813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45993.655171064813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45993.655171064813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45993.655171064813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45993.655171064813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45993.655171064813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45993.655171064813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45993.655171064813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45993.655171064813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45993.655171064813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45993.655171064813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45993.655171064813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45993.655171064813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45993.655171064813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45993.655171064813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45993.655171064813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45993.655171064813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45993.655171064813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45993.655171064813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45993.655171064813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45993.655171064813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45993.655171064813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45993.655171064813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45993.655171064813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45993.655171064813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45993.655171064813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45993.655171064813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45993.655171064813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45993.655171064813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45993.655171064813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45993.655171064813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45993.655171064813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45993.655171064813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45993.655171064813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45993.655171064813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45993.655171064813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45993.655171064813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45993.655171064813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45993.655171064813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45993.655171064813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45993.655171064813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45993.655171064813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45993.655171064813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45993.655171064813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45993.655171064813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45993.655171064813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45993.655171064813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45993.655171064813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45993.655171064813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45993.655171064813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45993.655171064813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45993.655171064813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45993.655171064813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45993.655171064813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45993.655171064813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45993.655171064813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45993.655171064813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45993.655171064813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45993.655171064813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45993.655171064813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45993.655171064813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45993.655171064813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45993.655171064813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45993.655171064813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45993.655171064813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45993.655171064813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45993.655171064813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45993.655171064813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45993.655171064813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45993.655171064813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45993.655171064813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45993.655171064813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45993.655171064813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45993.655171064813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45993.655171064813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45993.655171064813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45993.655171064813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45993.655171064813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45993.655171064813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45993.655171064813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45993.655171064813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45993.655171064813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45993.655171064813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45993.655171064813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45993.655171064813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45993.655171064813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45993.655171064813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45993.655171064813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45993.655171064813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45993.655171064813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45993.655171064813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45993.655171064813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45993.655171064813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45993.655171064813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45993.655171064813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45993.655171064813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45993.655171064813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45993.655171064813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45993.655171064813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45993.655171064813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45993.655171064813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45993.655171064813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45993.655171064813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45993.655171064813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45993.655171064813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45993.655171064813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45993.655171064813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45993.655171064813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45993.655171064813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45993.655171064813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45993.655171064813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45993.655171064813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45993.655171064813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45993.655171064813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45993.655171064813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45993.655171064813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45993.655171064813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45993.655171064813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45993.655171064813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45993.655171064813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45993.655171064813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45993.655171064813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45993.655171064813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45993.655171064813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45993.655171064813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45993.655171064813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45993.655171064813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45993.655171064813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45993.655171064813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45993.655171064813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45993.655171064813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45993.655171064813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45993.655171064813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45993.655171064813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45993.655171064813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45993.655171064813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45993.655171064813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45993.655171064813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45993.655171064813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45993.655171064813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45993.655171064813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45993.655171064813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45993.655171064813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45993.655171064813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45993.655171064813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45993.655171064813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45993.655171064813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45993.655171064813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45993.655171064813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45993.655171064813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45993.655171064813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45993.655171064813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45993.655171064813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45993.655171064813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45993.655171064813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45993.655171064813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45993.655171064813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45993.655171064813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45993.655171064813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45993.655171064813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45993.655171064813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45993.655171064813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45993.655171064813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45993.655171064813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45993.655171064813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45993.655171064813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45993.655171064813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45993.655171064813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45993.655171064813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45993.655171064813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45993.655171064813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45993.655171064813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45993.655171064813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45993.655171064813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45993.655171064813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45993.655171064813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45993.655171064813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45993.655171064813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45993.655171064813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45993.655171064813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45993.655171064813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45993.655171064813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45993.655171064813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45993.655171064813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45993.655171064813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45993.655171064813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45993.655171064813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45993.655171064813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45993.655171064813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45993.655171064813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45993.655171064813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45993.655171064813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45993.655171064813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45993.655171064813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45993.655171064813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45993.655171064813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45993.655171064813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45993.655171064813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45993.655171064813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45993.655171064813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45993.655171064813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45993.655171064813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45993.655171064813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45993.655171064813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45993.655171064813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45993.655171064813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45993.655171064813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45993.655171064813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45993.655171064813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45993.655171064813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45993.655171064813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45993.655171064813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45993.655171064813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45993.655171064813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45993.655171064813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45993.655171064813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45993.655171064813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45993.655171064813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45993.655171064813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45993.655171064813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45993.655171064813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45993.655171064813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45993.655171064813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45993.655171064813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45993.655171064813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45993.655171064813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45993.655171064813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45993.655171064813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45993.655171064813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45993.655171064813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45993.655171064813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45993.655171064813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45993.655171064813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45993.655171064813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45993.655171064813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45993.655171064813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45993.655171064813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45993.655171064813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45993.655171064813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45993.655171064813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45993.655171064813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45993.655171064813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45993.655171064813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45993.655171064813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45993.655171064813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45993.655171064813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45993.655171064813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45993.655171064813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45993.655171064813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45993.655171064813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45993.655171064813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45993.655171064813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45993.655171064813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45993.655171064813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45993.655171064813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45993.655171064813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45993.655171064813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45993.655171064813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45993.655171064813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45993.655171064813</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290.17445347221656</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1" ca="1" si="0">IFERROR(NOW()-F3,"")</f>
        <v>5.4418749998148996E-2</v>
      </c>
      <c r="H3" s="92">
        <v>45993.582002314812</v>
      </c>
      <c r="I3" s="110" t="str">
        <f>IFERROR(VLOOKUP(D3,DB!A:F,6,0),"")</f>
        <v>Generator-SG</v>
      </c>
      <c r="J3" s="110" t="str">
        <f>IFERROR(VLOOKUP(D3,DB!A:G,7,0),"")</f>
        <v>In progress</v>
      </c>
      <c r="K3" s="94" t="s">
        <v>39199</v>
      </c>
      <c r="L3" s="88" t="str">
        <f>IFERROR(VLOOKUP(D3,DB!A:I,9,0),"")</f>
        <v>Latis</v>
      </c>
    </row>
    <row r="4" spans="1:16" ht="15" customHeight="1">
      <c r="A4" s="110" t="s">
        <v>39200</v>
      </c>
      <c r="B4" s="88" t="str">
        <f>IFERROR(VLOOKUP(D4,DB!A:K,11,0),"")</f>
        <v>R4</v>
      </c>
      <c r="C4" s="90">
        <v>1</v>
      </c>
      <c r="D4" s="88" t="s">
        <v>37357</v>
      </c>
      <c r="E4" s="91" t="s">
        <v>39106</v>
      </c>
      <c r="F4" s="92">
        <v>45993.602106481485</v>
      </c>
      <c r="G4" s="93">
        <f t="shared" ca="1" si="0"/>
        <v>5.3064583327795845E-2</v>
      </c>
      <c r="H4" s="92">
        <v>45993.596550925926</v>
      </c>
      <c r="I4" s="110" t="str">
        <f>IFERROR(VLOOKUP(D4,DB!A:F,6,0),"")</f>
        <v>Generator-SG</v>
      </c>
      <c r="J4" s="110" t="str">
        <f>IFERROR(VLOOKUP(D4,DB!A:G,7,0),"")</f>
        <v>Vandalized</v>
      </c>
      <c r="K4" s="94" t="s">
        <v>39201</v>
      </c>
      <c r="L4" s="88" t="str">
        <f>IFERROR(VLOOKUP(D4,DB!A:I,9,0),"")</f>
        <v>Latis</v>
      </c>
    </row>
    <row r="5" spans="1:16" ht="15" customHeight="1">
      <c r="A5" s="110"/>
      <c r="B5" s="88" t="str">
        <f>IFERROR(VLOOKUP(D5,DB!A:K,11,0),"")</f>
        <v/>
      </c>
      <c r="C5" s="90"/>
      <c r="D5" s="88"/>
      <c r="E5" s="91"/>
      <c r="F5" s="92"/>
      <c r="G5" s="93">
        <f t="shared" ca="1" si="0"/>
        <v>45993.655171064813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45993.655171064813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45993.655171064813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45993.655171064813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45993.655171064813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45993.655171064813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45993.655171064813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45993.655171064813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45993.655171064813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45993.655171064813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45993.655171064813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45993.655171064813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45993.655171064813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45993.655171064813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45993.655171064813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45993.655171064813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45993.655171064813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45993.655171064813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45993.655171064813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45993.655171064813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45993.655171064813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45993.655171064813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45993.655171064813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45993.655171064813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45993.655171064813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45993.655171064813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45993.655171064813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45993.655171064813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45993.655171064813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45993.655171064813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45993.655171064813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45993.655171064813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45993.655171064813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45993.655171064813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45993.655171064813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45993.655171064813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45993.655171064813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45993.655171064813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45993.655171064813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45993.655171064813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45993.655171064813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45993.655171064813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45993.655171064813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45993.655171064813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45993.655171064813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45993.655171064813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45993.655171064813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45993.655171064813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45993.655171064813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45993.655171064813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45993.655171064813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45993.655171064813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45993.655171064813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45993.655171064813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45993.655171064813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45993.655171064813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45993.655171064813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45993.655171064813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45993.655171064813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45993.655171064813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45993.655171064813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45993.655171064813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45993.655171064813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45993.655171064813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45993.655171064813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45993.655171064813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45993.655171064813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45993.655171064813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45993.655171064813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45993.655171064813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45993.655171064813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45993.655171064813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45993.655171064813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45993.655171064813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45993.655171064813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45993.655171064813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45993.655171064813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45993.655171064813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45993.655171064813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45993.655171064813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45993.655171064813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45993.655171064813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45993.655171064813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45993.655171064813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45993.655171064813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45993.655171064813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45993.655171064813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45993.655171064813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45993.655171064813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45993.655171064813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45993.655171064813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45993.655171064813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45993.655171064813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45993.655171064813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45993.655171064813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45993.655171064813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45993.655171064813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45993.655171064813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45993.655171064813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45993.655171064813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45993.655171064813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45993.655171064813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45993.655171064813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45993.655171064813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45993.655171064813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45993.655171064813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45993.655171064813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45993.655171064813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45993.655171064813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45993.655171064813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45993.655171064813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45993.655171064813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45993.655171064813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45993.655171064813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45993.655171064813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45993.655171064813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45993.655171064813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45993.655171064813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45993.655171064813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45993.655171064813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45993.655171064813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45993.655171064813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45993.655171064813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45993.655171064813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45993.655171064813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45993.655171064813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45993.655171064813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45993.655171064813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45993.655171064813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45993.655171064813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45993.655171064813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45993.655171064813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45993.655171064813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45993.655171064813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45993.655171064813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45993.655171064813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45993.655171064813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45993.655171064813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45993.655171064813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45993.655171064813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45993.655171064813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45993.655171064813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45993.655171064813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45993.655171064813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45993.655171064813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45993.655171064813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45993.655171064813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45993.655171064813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45993.655171064813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45993.655171064813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45993.655171064813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45993.655171064813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45993.655171064813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45993.655171064813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45993.655171064813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45993.655171064813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45993.655171064813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45993.655171064813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45993.655171064813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45993.655171064813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45993.655171064813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45993.655171064813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45993.655171064813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45993.655171064813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45993.655171064813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45993.655171064813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45993.655171064813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45993.655171064813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45993.655171064813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45993.655171064813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45993.655171064813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45993.655171064813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45993.655171064813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45993.655171064813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45993.655171064813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45993.655171064813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45993.655171064813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45993.655171064813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45993.655171064813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45993.655171064813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45993.655171064813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45993.655171064813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45993.655171064813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45993.655171064813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45993.655171064813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45993.655171064813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45993.655171064813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45993.655171064813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45993.655171064813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45993.655171064813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45993.655171064813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45993.655171064813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45993.655171064813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45993.655171064813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45993.655171064813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45993.655171064813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45993.655171064813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45993.655171064813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45993.655171064813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45993.655171064813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45993.655171064813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45993.655171064813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45993.655171064813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45993.655171064813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45993.655171064813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45993.655171064813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45993.655171064813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45993.655171064813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45993.655171064813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45993.655171064813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45993.655171064813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45993.655171064813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45993.655171064813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45993.655171064813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45993.655171064813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45993.655171064813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45993.655171064813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45993.655171064813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45993.655171064813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45993.655171064813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45993.655171064813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45993.655171064813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45993.655171064813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45993.655171064813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45993.655171064813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45993.655171064813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45993.655171064813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45993.655171064813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45993.655171064813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45993.655171064813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45993.655171064813</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20" sqref="D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101.82311087962444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67.466293749996112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44.994059953700344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12.281872453699179</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0.25905995369976154</v>
      </c>
      <c r="H6" s="38">
        <v>45993.327581018515</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45993.655171064813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45993.655171064813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45993.655171064813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45993.655171064813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45993.655171064813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45993.655171064813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45993.655171064813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45993.655171064813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45993.655171064813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45993.655171064813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45993.655171064813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45993.655171064813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45993.655171064813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45993.655171064813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45993.655171064813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45993.655171064813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45993.655171064813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45993.655171064813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45993.655171064813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45993.655171064813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45993.655171064813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45993.655171064813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45993.655171064813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45993.655171064813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45993.655171064813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45993.655171064813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45993.655171064813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45993.655171064813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45993.655171064813</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45993.655171064813</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45993.655171064813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45993.655171064813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45993.655171064813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45993.655171064813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45993.655171064813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45993.655171064813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45993.655171064813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45993.655171064813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45993.655171064813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45993.655171064813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45993.655171064813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45993.655171064813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45993.655171064813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45993.655171064813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45993.655171064813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45993.655171064813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45993.655171064813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45993.655171064813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45993.655171064813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45993.655171064813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45993.655171064813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45993.655171064813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45993.655171064813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45993.655171064813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45993.655171064813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45993.655171064813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45993.655171064813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45993.655171064813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45993.655171064813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45993.655171064813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45993.655171064813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45993.655171064813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45993.655171064813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45993.655171064813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45993.655171064813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45993.655171064813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45993.655171064813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45993.655171064813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45993.655171064813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45993.655171064813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45993.655171064813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45993.655171064813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45993.655171064813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45993.655171064813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45993.655171064813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45993.655171064813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45993.655171064813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45993.655171064813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45993.655171064813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45993.655171064813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45993.655171064813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45993.655171064813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45993.655171064813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45993.655171064813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45993.655171064813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45993.655171064813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45993.655171064813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45993.655171064813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45993.655171064813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45993.655171064813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45993.655171064813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45993.655171064813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45993.655171064813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45993.655171064813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45993.655171064813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45993.655171064813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45993.655171064813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45993.655171064813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45993.655171064813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45993.655171064813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45993.655171064813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45993.655171064813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45993.655171064813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45993.655171064813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45993.655171064813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45993.655171064813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45993.655171064813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45993.655171064813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45993.655171064813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45993.655171064813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45993.655171064813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45993.655171064813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45993.655171064813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45993.655171064813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45993.655171064813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45993.655171064813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45993.655171064813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45993.655171064813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45993.655171064813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45993.655171064813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45993.655171064813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45993.655171064813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45993.655171064813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45993.655171064813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45993.655171064813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45993.655171064813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45993.655171064813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45993.655171064813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45993.655171064813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45993.655171064813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45993.655171064813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45993.655171064813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45993.655171064813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45993.655171064813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45993.655171064813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45993.655171064813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45993.655171064813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45993.655171064813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45993.655171064813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45993.655171064813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45993.655171064813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45993.655171064813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45993.655171064813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45993.655171064813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45993.655171064813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45993.655171064813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45993.655171064813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45993.655171064813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45993.655171064813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45993.655171064813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45993.655171064813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45993.655171064813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45993.655171064813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45993.655171064813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45993.655171064813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45993.655171064813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45993.655171064813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45993.655171064813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45993.655171064813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45993.655171064813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45993.655171064813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45993.655171064813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45993.655171064813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45993.655171064813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45993.655171064813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45993.655171064813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45993.655171064813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45993.655171064813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45993.655171064813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45993.655171064813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45993.655171064813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45993.655171064813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45993.655171064813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45993.655171064813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45993.655171064813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45993.655171064813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45993.655171064813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45993.655171064813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45993.655171064813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45993.655171064813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45993.655171064813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45993.655171064813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45993.655171064813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45993.655171064813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45993.655171064813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45993.655171064813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45993.655171064813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45993.655171064813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45993.655171064813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45993.655171064813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45993.655171064813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45993.655171064813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45993.655171064813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45993.655171064813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45993.655171064813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45993.655171064813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45993.655171064813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45993.655171064813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45993.655171064813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45993.655171064813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45993.655171064813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45993.655171064813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45993.655171064813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45993.655171064813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45993.655171064813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45993.655171064813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45993.655171064813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45993.655171064813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45993.655171064813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45993.655171064813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45993.655171064813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45993.655171064813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45993.655171064813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45993.655171064813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45993.655171064813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45993.655171064813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45993.655171064813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45993.655171064813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45993.655171064813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45993.655171064813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45993.655171064813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45993.655171064813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45993.655171064813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45993.655171064813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45993.655171064813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45993.655171064813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45993.655171064813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45993.655171064813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45993.655171064813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45993.655171064813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45993.655171064813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45993.655171064813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45993.655171064813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45993.655171064813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45993.655171064813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45993.655171064813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45993.655171064813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45993.655171064813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45993.655171064813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45993.655171064813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45993.655171064813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45993.655171064813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45993.655171064813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45993.655171064813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45993.655171064813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45993.655171064813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45993.655171064813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45993.655171064813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45993.655171064813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45993.655171064813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45993.655171064813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45993.655171064813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45993.655171064813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45993.655171064813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45993.655171064813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45993.655171064813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45993.655171064813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45993.655171064813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45993.655171064813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45993.655171064813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45993.655171064813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45993.655171064813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45993.655171064813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45993.655171064813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45993.655171064813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45993.655171064813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45993.655171064813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45993.655171064813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45993.655171064813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45993.655171064813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45993.655171064813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45993.655171064813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45993.655171064813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45993.655171064813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45993.655171064813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45993.655171064813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45993.655171064813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45993.655171064813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45993.655171064813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45993.655171064813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45993.655171064813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45993.655171064813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45993.655171064813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45993.655171064813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45993.655171064813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45993.655171064813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45993.655171064813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45993.655171064813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45993.655171064813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45993.655171064813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45993.655171064813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45993.655171064813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45993.655171064813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45993.655171064813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45993.655171064813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45993.655171064813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45993.655171064813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45993.655171064813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45993.655171064813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45993.655171064813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45993.655171064813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45993.655171064813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45993.655171064813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45993.655171064813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45993.655171064813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45993.655171064813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45993.655171064813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45993.655171064813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45993.655171064813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45993.655171064813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45993.655171064813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45993.655171064813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45993.655171064813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45993.655171064813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45993.655171064813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45993.655171064813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45993.655171064813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45993.655171064813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45993.655171064813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45993.655171064813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45993.655171064813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45993.655171064813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45993.655171064813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45993.655171064813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45993.655171064813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45993.655171064813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45993.655171064813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45993.655171064813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45993.655171064813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45993.655171064813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45993.655171064813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45993.655171064813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45993.655171064813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45993.655171064813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45993.655171064813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45993.655171064813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45993.655171064813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45993.655171064813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45993.655171064813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45993.655171064813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45993.655171064813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45993.655171064813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45993.655171064813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45993.655171064813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45993.655171064813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45993.655171064813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45993.655171064813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45993.655171064813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45993.655171064813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45993.655171064813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45993.655171064813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45993.655171064813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45993.655171064813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45993.655171064813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45993.655171064813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45993.655171064813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45993.655171064813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45993.655171064813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45993.655171064813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45993.655171064813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45993.655171064813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45993.655171064813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45993.655171064813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45993.655171064813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45993.655171064813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45993.655171064813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45993.655171064813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45993.655171064813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45993.655171064813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45993.655171064813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45993.655171064813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45993.655171064813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45993.655171064813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45993.655171064813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45993.655171064813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45993.655171064813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45993.655171064813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45993.655171064813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45993.655171064813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45993.655171064813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45993.655171064813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45993.655171064813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45993.655171064813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45993.655171064813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45993.655171064813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45993.655171064813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45993.655171064813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45993.655171064813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45993.655171064813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45993.655171064813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45993.655171064813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45993.655171064813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45993.655171064813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45993.655171064813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45993.655171064813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45993.655171064813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45993.655171064813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45993.655171064813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45993.655171064813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45993.655171064813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45993.655171064813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45993.655171064813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45993.655171064813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45993.655171064813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45993.655171064813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45993.655171064813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45993.655171064813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45993.655171064813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45993.655171064813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45993.655171064813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45993.655171064813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45993.655171064813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45993.655171064813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45993.655171064813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45993.655171064813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45993.655171064813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45993.655171064813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45993.655171064813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45993.655171064813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45993.655171064813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45993.655171064813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45993.655171064813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45993.655171064813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45993.655171064813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45993.655171064813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45993.655171064813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45993.655171064813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45993.655171064813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45993.655171064813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45993.655171064813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45993.655171064813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45993.655171064813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45993.655171064813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45993.655171064813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45993.655171064813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45993.655171064813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45993.655171064813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45993.655171064813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45993.655171064813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45993.655171064813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45993.655171064813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45993.655171064813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45993.655171064813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45993.655171064813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45993.655171064813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45993.655171064813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45993.655171064813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45993.655171064813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45993.655171064813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45993.655171064813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45993.655171064813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45993.655171064813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45993.655171064813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45993.655171064813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45993.655171064813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45993.655171064813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45993.655171064813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45993.655171064813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45993.655171064813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45993.655171064813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45993.655171064813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45993.655171064813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45993.655171064813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45993.655171064813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45993.655171064813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45993.655171064813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45993.655171064813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45993.655171064813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45993.655171064813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45993.655171064813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45993.655171064813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45993.655171064813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45993.655171064813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45993.655171064813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45993.655171064813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45993.655171064813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45993.655171064813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45993.655171064813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45993.655171064813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45993.655171064813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45993.655171064813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45993.655171064813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45993.655171064813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45993.655171064813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45993.655171064813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45993.655171064813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45993.655171064813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45993.655171064813</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45993.655171064813</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