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93" documentId="120_S{2AC9BD13-BADA-5192-A53E-5A8FF88502F6}" xr6:coauthVersionLast="47" xr6:coauthVersionMax="47" xr10:uidLastSave="{6D43C7A4-1A15-4FA5-953A-2B9E5AABB60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<sst xmlns="http://schemas.openxmlformats.org/spreadsheetml/2006/main" count="180285" uniqueCount="39125">
  <si>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</si>
  <si>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</si>
  <si>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</si>
  <si>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</si>
  <si>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</si>
  <si>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</si>
  <si>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</si>
  <si>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</si>
  <si>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</si>
  <si>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</si>
  <si>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</si>
  <si>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</si>
  <si>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</si>
  <si>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</si>
  <si>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</si>
  <si>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</si>
  <si>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</si>
  <si>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</si>
  <si>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</si>
  <si>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</si>
  <si>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</si>
  <si>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</si>
  <si>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</si>
  <si>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</si>
  <si>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</si>
  <si>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</si>
  <si>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</si>
  <si>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</si>
  <si>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</si>
  <si>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</si>
  <si>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</si>
  <si>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</si>
  <si>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</si>
  <si>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</si>
  <si>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</si>
  <si>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</si>
  <si>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</si>
  <si>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</si>
  <si>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</si>
  <si>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</si>
  <si>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</si>
  <si>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</si>
  <si>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</si>
  <si>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</si>
  <si>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</si>
  <si>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</si>
  <si>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</si>
  <si>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</si>
  <si>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</si>
  <si>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</si>
  <si>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</si>
  <si>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</si>
  <si>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</si>
  <si>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</si>
  <si>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</si>
  <si>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</si>
  <si>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</si>
  <si>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</si>
  <si>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</si>
  <si>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</si>
  <si>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</si>
  <si>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</si>
  <si>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</si>
  <si>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</si>
  <si>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</si>
  <si>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</si>
  <si>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</si>
  <si>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</si>
  <si>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</si>
  <si>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</si>
  <si>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</si>
  <si>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</si>
  <si>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</si>
  <si>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</si>
  <si>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</si>
  <si>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</si>
  <si>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</si>
  <si>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</si>
  <si>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</si>
  <si>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</si>
  <si>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</si>
  <si>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</si>
  <si>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</si>
  <si>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</si>
  <si>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</si>
  <si>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</si>
  <si>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</si>
  <si>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</si>
  <si>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</si>
  <si>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</si>
  <si>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</si>
  <si>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</si>
  <si>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</si>
  <si>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</si>
  <si>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</si>
  <si>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</si>
  <si>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</si>
  <si>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</si>
  <si>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</si>
  <si>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</si>
  <si>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</si>
  <si>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</si>
  <si>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</si>
  <si>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</si>
  <si>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</si>
  <si>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</si>
  <si>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</si>
  <si>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</si>
  <si>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</si>
  <si>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</si>
  <si>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</si>
  <si>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</si>
  <si>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</si>
  <si>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</si>
  <si>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</si>
  <si>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</si>
  <si>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</si>
  <si>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</si>
  <si>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</si>
  <si>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</si>
  <si>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</si>
  <si>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</si>
  <si>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</si>
  <si>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</si>
  <si>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</si>
  <si>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</si>
  <si>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</si>
  <si>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</si>
  <si>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</si>
  <si>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</si>
  <si>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</si>
  <si>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</si>
  <si>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</si>
  <si>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</si>
  <si>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</si>
  <si>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</si>
  <si>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</si>
  <si>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</si>
  <si>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</si>
  <si>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</si>
  <si>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</si>
  <si>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</si>
  <si>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</si>
  <si>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</si>
  <si>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</si>
  <si>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</si>
  <si>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</si>
  <si>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</si>
  <si>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</si>
  <si>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</si>
  <si>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</si>
  <si>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</si>
  <si>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</si>
  <si>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</si>
  <si>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</si>
  <si>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</si>
  <si>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</si>
  <si>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</si>
  <si>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</si>
  <si>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</si>
  <si>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</si>
  <si>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</si>
  <si>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</si>
  <si>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</si>
  <si>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</si>
  <si>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</si>
  <si>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</si>
  <si>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</si>
  <si>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</si>
  <si>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</si>
  <si>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</si>
  <si>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</si>
  <si>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</si>
  <si>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</si>
  <si>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</si>
  <si>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</si>
  <si>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</si>
  <si>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</si>
  <si>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</si>
  <si>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</si>
  <si>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</si>
  <si>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</si>
  <si>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</si>
  <si>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</si>
  <si>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</si>
  <si>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</si>
  <si>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</si>
  <si>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</si>
  <si>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</si>
  <si>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</si>
  <si>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</si>
  <si>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</si>
  <si>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</si>
  <si>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</si>
  <si>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</si>
  <si>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</si>
  <si>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</si>
  <si>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</si>
  <si>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</si>
  <si>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</si>
  <si>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</si>
  <si>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</si>
  <si>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</si>
  <si>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</si>
  <si>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</si>
  <si>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</si>
  <si>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</si>
  <si>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</si>
  <si>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</si>
  <si>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</si>
  <si>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</si>
  <si>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</si>
  <si>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</si>
  <si>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</si>
  <si>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</si>
  <si>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</si>
  <si>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</si>
  <si>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</si>
  <si>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</si>
  <si>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</si>
  <si>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</si>
  <si>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</si>
  <si>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</si>
  <si>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</si>
  <si>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</si>
  <si>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</si>
  <si>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</si>
  <si>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</si>
  <si>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</si>
  <si>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</si>
  <si>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</si>
  <si>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</si>
  <si>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</si>
  <si>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</si>
  <si>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</si>
  <si>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</si>
  <si>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</si>
  <si>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</si>
  <si>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</si>
  <si>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</si>
  <si>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</si>
  <si>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</si>
  <si>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</si>
  <si>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</si>
  <si>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</si>
  <si>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</si>
  <si>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</si>
  <si>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</si>
  <si>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</si>
  <si>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</si>
  <si>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</si>
  <si>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</si>
  <si>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</si>
  <si>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</si>
  <si>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</si>
  <si>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</si>
  <si>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</si>
  <si>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</si>
  <si>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</si>
  <si>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</si>
  <si>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</si>
  <si>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</si>
  <si>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</si>
  <si>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</si>
  <si>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</si>
  <si>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</si>
  <si>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</si>
  <si>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</si>
  <si>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</si>
  <si>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</si>
  <si>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</si>
  <si>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</si>
  <si>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</si>
  <si>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</si>
  <si>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</si>
  <si>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</si>
  <si>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</si>
  <si>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</si>
  <si>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</si>
  <si>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</si>
  <si>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</si>
  <si>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</si>
  <si>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</si>
  <si>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</si>
  <si>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</si>
  <si>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</si>
  <si>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</si>
  <si>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</si>
  <si>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</si>
  <si>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</si>
  <si>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</si>
  <si>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</si>
  <si>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</si>
  <si>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</si>
  <si>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</si>
  <si>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</si>
  <si>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</si>
  <si>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</si>
  <si>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</si>
  <si>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</si>
  <si>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</si>
  <si>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</si>
  <si>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</si>
  <si>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</si>
  <si>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</si>
  <si>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</si>
  <si>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</si>
  <si>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</si>
  <si>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</si>
  <si>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</si>
  <si>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</si>
  <si>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</si>
  <si>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</si>
  <si>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</si>
  <si>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</si>
  <si>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</si>
  <si>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</si>
  <si>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</si>
  <si>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</si>
  <si>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</si>
  <si>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</si>
  <si>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</si>
  <si>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</si>
  <si>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</si>
  <si>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</si>
  <si>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</si>
  <si>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</si>
  <si>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</si>
  <si>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</si>
  <si>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</si>
  <si>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</si>
  <si>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</si>
  <si>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</si>
  <si>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</si>
  <si>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</si>
  <si>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</si>
  <si>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</si>
  <si>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</si>
  <si>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</si>
  <si>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</si>
  <si>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</si>
  <si>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</si>
  <si>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</si>
  <si>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</si>
  <si>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</si>
  <si>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</si>
  <si>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</si>
  <si>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</si>
  <si>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</si>
  <si>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</si>
  <si>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</si>
  <si>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</si>
  <si>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</si>
  <si>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</si>
  <si>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</si>
  <si>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</si>
  <si>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</si>
  <si>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</si>
  <si>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</si>
  <si>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</si>
  <si>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</si>
  <si>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</si>
  <si>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</si>
  <si>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</si>
  <si>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</si>
  <si>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</si>
  <si>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</si>
  <si>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</si>
  <si>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</si>
  <si>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</si>
  <si>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</si>
  <si>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</si>
  <si>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</si>
  <si>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</si>
  <si>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</si>
  <si>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</si>
  <si>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</si>
  <si>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</si>
  <si>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</si>
  <si>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</si>
  <si>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</si>
  <si>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</si>
  <si>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</si>
  <si>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</si>
  <si>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</si>
  <si>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</si>
  <si>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</si>
  <si>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</si>
  <si>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</si>
  <si>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</si>
  <si>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</si>
  <si>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</si>
  <si>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</si>
  <si>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</si>
  <si>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</si>
  <si>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</si>
  <si>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</si>
  <si>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</si>
  <si>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</si>
  <si>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</si>
  <si>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</si>
  <si>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</si>
  <si>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</si>
  <si>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</si>
  <si>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</si>
  <si>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</si>
  <si>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</si>
  <si>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</si>
  <si>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</si>
  <si>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</si>
  <si>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</si>
  <si>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</si>
  <si>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</si>
  <si>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</si>
  <si>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</si>
  <si>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</si>
  <si>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</si>
  <si>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</si>
  <si>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</si>
  <si>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</si>
  <si>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</si>
  <si>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</si>
  <si>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</si>
  <si>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</si>
  <si>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</si>
  <si>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</si>
  <si>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</si>
  <si>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</si>
  <si>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</si>
  <si>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</si>
  <si>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</si>
  <si>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</si>
  <si>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</si>
  <si>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</si>
  <si>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</si>
  <si>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</si>
  <si>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</si>
  <si>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</si>
  <si>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</si>
  <si>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</si>
  <si>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</si>
  <si>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</si>
  <si>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</si>
  <si>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</si>
  <si>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</si>
  <si>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</si>
  <si>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</si>
  <si>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</si>
  <si>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</si>
  <si>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</si>
  <si>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</si>
  <si>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</si>
  <si>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</si>
  <si>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</si>
  <si>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</si>
  <si>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</si>
  <si>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</si>
  <si>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</si>
  <si>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</si>
  <si>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</si>
  <si>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</si>
  <si>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</si>
  <si>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</si>
  <si>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</si>
  <si>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</si>
  <si>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</si>
  <si>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</si>
  <si>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</si>
  <si>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</si>
  <si>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</si>
  <si>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</si>
  <si>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</si>
  <si>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</si>
  <si>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</si>
  <si>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</si>
  <si>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</si>
  <si>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</si>
  <si>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</si>
  <si>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</si>
  <si>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</si>
  <si>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</si>
  <si>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</si>
  <si>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</si>
  <si>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</si>
  <si>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</si>
  <si>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</si>
  <si>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</si>
  <si>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</si>
  <si>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</si>
  <si>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</si>
  <si>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</si>
  <si>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</si>
  <si>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</si>
  <si>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</si>
  <si>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</si>
  <si>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</si>
  <si>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</si>
  <si>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</si>
  <si>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</si>
  <si>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</si>
  <si>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</si>
  <si>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</si>
  <si>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</si>
  <si>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</si>
  <si>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</si>
  <si>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</si>
  <si>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</si>
  <si>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</si>
  <si>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</si>
  <si>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</si>
  <si>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</si>
  <si>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</si>
  <si>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</si>
  <si>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</si>
  <si>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</si>
  <si>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</si>
  <si>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</si>
  <si>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</si>
  <si>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</si>
  <si>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</si>
  <si>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</si>
  <si>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</si>
  <si>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</si>
  <si>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</si>
  <si>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</si>
  <si>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</si>
  <si>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</si>
  <si>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</si>
  <si>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</si>
  <si>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</si>
  <si>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</si>
  <si>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</si>
  <si>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</si>
  <si>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</si>
  <si>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</si>
  <si>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</si>
  <si>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</si>
  <si>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</si>
  <si>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</si>
  <si>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</si>
  <si>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</si>
  <si>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</si>
  <si>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</si>
  <si>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</si>
  <si>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</si>
  <si>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</si>
  <si>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</si>
  <si>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</si>
  <si>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</si>
  <si>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</si>
  <si>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</si>
  <si>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</si>
  <si>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</si>
  <si>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</si>
  <si>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</si>
  <si>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</si>
  <si>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</si>
  <si>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</si>
  <si>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</si>
  <si>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</si>
  <si>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</si>
  <si>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</si>
  <si>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</si>
  <si>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</si>
  <si>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</si>
  <si>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</si>
  <si>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</si>
  <si>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</si>
  <si>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</si>
  <si>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</si>
  <si>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</si>
  <si>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</si>
  <si>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</si>
  <si>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</si>
  <si>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</si>
  <si>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</si>
  <si>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</si>
  <si>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</si>
  <si>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</si>
  <si>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</si>
  <si>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</si>
  <si>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</si>
  <si>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</si>
  <si>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</si>
  <si>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</si>
  <si>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</si>
  <si>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</si>
  <si>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</si>
  <si>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</si>
  <si>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</si>
  <si>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</si>
  <si>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</si>
  <si>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</si>
  <si>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</si>
  <si>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</si>
  <si>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</si>
  <si>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</si>
  <si>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</si>
  <si>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</si>
  <si>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</si>
  <si>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</si>
  <si>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</si>
  <si>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</si>
  <si>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</si>
  <si>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</si>
  <si>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</si>
  <si>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</si>
  <si>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</si>
  <si>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</si>
  <si>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</si>
  <si>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</si>
  <si>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</si>
  <si>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</si>
  <si>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</si>
  <si>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</si>
  <si>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</si>
  <si>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</si>
  <si>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</si>
  <si>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</si>
  <si>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</si>
  <si>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</si>
  <si>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</si>
  <si>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</si>
  <si>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</si>
  <si>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</si>
  <si>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</si>
  <si>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</si>
  <si>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</si>
  <si>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</si>
  <si>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</si>
  <si>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</si>
  <si>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</si>
  <si>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</si>
  <si>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</si>
  <si>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</si>
  <si>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</si>
  <si>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</si>
  <si>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</si>
  <si>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</si>
  <si>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</si>
  <si>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</si>
  <si>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</si>
  <si>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</si>
  <si>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</si>
  <si>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</si>
  <si>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</si>
  <si>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</si>
  <si>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</si>
  <si>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</si>
  <si>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</si>
  <si>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</si>
  <si>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</si>
  <si>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</si>
  <si>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</si>
  <si>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</si>
  <si>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</si>
  <si>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</si>
  <si>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</si>
  <si>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</si>
  <si>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</si>
  <si>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</si>
  <si>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</si>
  <si>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</si>
  <si>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</si>
  <si>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</si>
  <si>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</si>
  <si>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</si>
  <si>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</si>
  <si>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</si>
  <si>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</si>
  <si>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</si>
  <si>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</si>
  <si>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</si>
  <si>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</si>
  <si>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</si>
  <si>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</si>
  <si>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</si>
  <si>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</si>
  <si>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</si>
  <si>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</si>
  <si>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</si>
  <si>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</si>
  <si>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</si>
  <si>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</si>
  <si>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</si>
  <si>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</si>
  <si>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</si>
  <si>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</si>
  <si>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</si>
  <si>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</si>
  <si>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</si>
  <si>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</si>
  <si>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</si>
  <si>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</si>
  <si>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</si>
  <si>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</si>
  <si>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</si>
  <si>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</si>
  <si>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</si>
  <si>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</si>
  <si>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</si>
  <si>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</si>
  <si>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</si>
  <si>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</si>
  <si>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</si>
  <si>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</si>
  <si>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</si>
  <si>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</si>
  <si>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</si>
  <si>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</si>
  <si>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</si>
  <si>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</si>
  <si>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</si>
  <si>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</si>
  <si>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</si>
  <si>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</si>
  <si>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</si>
  <si>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</si>
  <si>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</si>
  <si>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</si>
  <si>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</si>
  <si>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</si>
  <si>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</si>
  <si>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</si>
  <si>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</si>
  <si>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</si>
  <si>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</si>
  <si>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</si>
  <si>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</si>
  <si>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</si>
  <si>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</si>
  <si>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</si>
  <si>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</si>
  <si>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</si>
  <si>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</si>
  <si>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</si>
  <si>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</si>
  <si>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</si>
  <si>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</si>
  <si>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</si>
  <si>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</si>
  <si>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</si>
  <si>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</si>
  <si>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</si>
  <si>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</si>
  <si>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</si>
  <si>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</si>
  <si>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</si>
  <si>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</si>
  <si>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</si>
  <si>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</si>
  <si>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</si>
  <si>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</si>
  <si>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</si>
  <si>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</si>
  <si>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</si>
  <si>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</si>
  <si>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</si>
  <si>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</si>
  <si>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</si>
  <si>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</si>
  <si>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</si>
  <si>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</si>
  <si>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</si>
  <si>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</si>
  <si>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</si>
  <si>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</si>
  <si>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</si>
  <si>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</si>
  <si>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</si>
  <si>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</si>
  <si>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</si>
  <si>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</si>
  <si>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</si>
  <si>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</si>
  <si>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</si>
  <si>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</si>
  <si>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</si>
  <si>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</si>
  <si>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</si>
  <si>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</si>
  <si>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</si>
  <si>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</si>
  <si>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</si>
  <si>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</si>
  <si>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</si>
  <si>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</si>
  <si>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</si>
  <si>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</si>
  <si>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</si>
  <si>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</si>
  <si>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</si>
  <si>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</si>
  <si>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</si>
  <si>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</si>
  <si>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</si>
  <si>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</si>
  <si>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</si>
  <si>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</si>
  <si>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</si>
  <si>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</si>
  <si>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</si>
  <si>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</si>
  <si>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</si>
  <si>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</si>
  <si>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</si>
  <si>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</si>
  <si>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</si>
  <si>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</si>
  <si>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</si>
  <si>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</si>
  <si>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</si>
  <si>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</si>
  <si>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</si>
  <si>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</si>
  <si>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</si>
  <si>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</si>
  <si>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</si>
  <si>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</si>
  <si>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</si>
  <si>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</si>
  <si>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</si>
  <si>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</si>
  <si>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</si>
  <si>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</si>
  <si>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</si>
  <si>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</si>
  <si>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</si>
  <si>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</si>
  <si>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</si>
  <si>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</si>
  <si>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</si>
  <si>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</si>
  <si>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</si>
  <si>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</si>
  <si>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</si>
  <si>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</si>
  <si>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</si>
  <si>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</si>
  <si>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</si>
  <si>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</si>
  <si>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</si>
  <si>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</si>
  <si>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</si>
  <si>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</si>
  <si>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</si>
  <si>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</si>
  <si>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</si>
  <si>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</si>
  <si>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</si>
  <si>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</si>
  <si>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</si>
  <si>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</si>
  <si>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</si>
  <si>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</si>
  <si>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</si>
  <si>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</si>
  <si>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</si>
  <si>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</si>
  <si>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</si>
  <si>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</si>
  <si>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</si>
  <si>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</si>
  <si>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</si>
  <si>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</si>
  <si>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</si>
  <si>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</si>
  <si>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</si>
  <si>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</si>
  <si>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</si>
  <si>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</si>
  <si>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</si>
  <si>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</si>
  <si>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</si>
  <si>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</si>
  <si>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</si>
  <si>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</si>
  <si>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</si>
  <si>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</si>
  <si>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</si>
  <si>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</si>
  <si>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</si>
  <si>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</si>
  <si>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</si>
  <si>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</si>
  <si>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</si>
  <si>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</si>
  <si>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</si>
  <si>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</si>
  <si>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</si>
  <si>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</si>
  <si>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</si>
  <si>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</si>
  <si>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</si>
  <si>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</si>
  <si>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</si>
  <si>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</si>
  <si>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</si>
  <si>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</si>
  <si>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</si>
  <si>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</si>
  <si>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</si>
  <si>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</si>
  <si>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</si>
  <si>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</si>
  <si>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</si>
  <si>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</si>
  <si>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</si>
  <si>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</si>
  <si>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</si>
  <si>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</si>
  <si>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</si>
  <si>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</si>
  <si>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</si>
  <si>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</si>
  <si>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</si>
  <si>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</si>
  <si>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</si>
  <si>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</si>
  <si>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</si>
  <si>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</si>
  <si>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</si>
  <si>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</si>
  <si>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</si>
  <si>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</si>
  <si>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</si>
  <si>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</si>
  <si>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</si>
  <si>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</si>
  <si>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</si>
  <si>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</si>
  <si>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</si>
  <si>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</si>
  <si>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</si>
  <si>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</si>
  <si>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</si>
  <si>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</si>
  <si>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</si>
  <si>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</si>
  <si>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</si>
  <si>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</si>
  <si>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</si>
  <si>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</si>
  <si>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</si>
  <si>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</si>
  <si>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</si>
  <si>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</si>
  <si>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</si>
  <si>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</si>
  <si>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</si>
  <si>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</si>
  <si>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</si>
  <si>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</si>
  <si>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</si>
  <si>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</si>
  <si>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</si>
  <si>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</si>
  <si>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</si>
  <si>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</si>
  <si>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</si>
  <si>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</si>
  <si>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</si>
  <si>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</si>
  <si>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</si>
  <si>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</si>
  <si>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</si>
  <si>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</si>
  <si>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</si>
  <si>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</si>
  <si>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</si>
  <si>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</si>
  <si>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</si>
  <si>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</si>
  <si>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</si>
  <si>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</si>
  <si>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</si>
  <si>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</si>
  <si>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</si>
  <si>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</si>
  <si>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</si>
  <si>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</si>
  <si>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</si>
  <si>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</si>
  <si>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</si>
  <si>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</si>
  <si>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</si>
  <si>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</si>
  <si>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</si>
  <si>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</si>
  <si>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</si>
  <si>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</si>
  <si>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</si>
  <si>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</si>
  <si>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</si>
  <si>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</si>
  <si>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</si>
  <si>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</si>
  <si>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</si>
  <si>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</si>
  <si>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</si>
  <si>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</si>
  <si>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</si>
  <si>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</si>
  <si>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</si>
  <si>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</si>
  <si>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</si>
  <si>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</si>
  <si>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</si>
  <si>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</si>
  <si>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</si>
  <si>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</si>
  <si>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</si>
  <si>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</si>
  <si>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</si>
  <si>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</si>
  <si>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</si>
  <si>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</si>
  <si>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</si>
  <si>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</si>
  <si>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</si>
  <si>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</si>
  <si>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</si>
  <si>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</si>
  <si>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</si>
  <si>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</si>
  <si>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</si>
  <si>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</si>
  <si>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</si>
  <si>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</si>
  <si>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</si>
  <si>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</si>
  <si>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</si>
  <si>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</si>
  <si>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</si>
  <si>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</si>
  <si>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</si>
  <si>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</si>
  <si>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</si>
  <si>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</si>
  <si>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</si>
  <si>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</si>
  <si>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</si>
  <si>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</si>
  <si>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</si>
  <si>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</si>
  <si>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</si>
  <si>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</si>
  <si>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</si>
  <si>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</si>
  <si>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</si>
  <si>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</si>
  <si>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</si>
  <si>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</si>
  <si>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</si>
  <si>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</si>
  <si>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</si>
  <si>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</si>
  <si>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</si>
  <si>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</si>
  <si>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</si>
  <si>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</si>
  <si>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</si>
  <si>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</si>
  <si>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</si>
  <si>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</si>
  <si>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</si>
  <si>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</si>
  <si>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</si>
  <si>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</si>
  <si>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</si>
  <si>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</si>
  <si>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</si>
  <si>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</si>
  <si>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</si>
  <si>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</si>
  <si>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</si>
  <si>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</si>
  <si>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</si>
  <si>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</si>
  <si>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</si>
  <si>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</si>
  <si>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</si>
  <si>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</si>
  <si>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</si>
  <si>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</si>
  <si>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</si>
  <si>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</si>
  <si>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</si>
  <si>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</si>
  <si>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</si>
  <si>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</si>
  <si>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</si>
  <si>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</si>
  <si>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</si>
  <si>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</si>
  <si>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</si>
  <si>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</si>
  <si>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</si>
  <si>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</si>
  <si>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</si>
  <si>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</si>
  <si>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</si>
  <si>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</si>
  <si>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</si>
  <si>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</si>
  <si>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</si>
  <si>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</si>
  <si>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</si>
  <si>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</si>
  <si>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</si>
  <si>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</si>
  <si>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</si>
  <si>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</si>
  <si>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</si>
  <si>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</si>
  <si>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</si>
  <si>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</si>
  <si>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</si>
  <si>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</si>
  <si>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</si>
  <si>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</si>
  <si>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</si>
  <si>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</si>
  <si>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</si>
  <si>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</si>
  <si>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</si>
  <si>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</si>
  <si>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</si>
  <si>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</si>
  <si>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</si>
  <si>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</si>
  <si>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</si>
  <si>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</si>
  <si>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</si>
  <si>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</si>
  <si>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</si>
  <si>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</si>
  <si>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</si>
  <si>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</si>
  <si>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</si>
  <si>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</si>
  <si>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</si>
  <si>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</si>
  <si>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</si>
  <si>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</si>
  <si>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</si>
  <si>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</si>
  <si>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</si>
  <si>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</si>
  <si>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</si>
  <si>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</si>
  <si>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</si>
  <si>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</si>
  <si>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</si>
  <si>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</si>
  <si>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</si>
  <si>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</si>
  <si>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</si>
  <si>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</si>
  <si>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</si>
  <si>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</si>
  <si>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</si>
  <si>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</si>
  <si>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</si>
  <si>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</si>
  <si>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</si>
  <si>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</si>
  <si>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</si>
  <si>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</si>
  <si>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</si>
  <si>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</si>
  <si>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</si>
  <si>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</si>
  <si>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</si>
  <si>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</si>
  <si>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</si>
  <si>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</si>
  <si>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</si>
  <si>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</si>
  <si>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</si>
  <si>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</si>
  <si>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</si>
  <si>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</si>
  <si>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</si>
  <si>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</si>
  <si>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</si>
  <si>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</si>
  <si>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</si>
  <si>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</si>
  <si>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</si>
  <si>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</si>
  <si>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</si>
  <si>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</si>
  <si>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</si>
  <si>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</si>
  <si>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</si>
  <si>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</si>
  <si>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</si>
  <si>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</si>
  <si>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</si>
  <si>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</si>
  <si>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</si>
  <si>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</si>
  <si>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</si>
  <si>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</si>
  <si>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</si>
  <si>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</si>
  <si>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</si>
  <si>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</si>
  <si>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</si>
  <si>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</si>
  <si>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</si>
  <si>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</si>
  <si>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</si>
  <si>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</si>
  <si>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</si>
  <si>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</si>
  <si>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</si>
  <si>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</si>
  <si>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</si>
  <si>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</si>
  <si>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</si>
  <si>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</si>
  <si>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</si>
  <si>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</si>
  <si>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</si>
  <si>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</si>
  <si>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</si>
  <si>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</si>
  <si>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</si>
  <si>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</si>
  <si>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</si>
  <si>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</si>
  <si>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</si>
  <si>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</si>
  <si>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</si>
  <si>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</si>
  <si>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</si>
  <si>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</si>
  <si>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</si>
  <si>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</si>
  <si>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</si>
  <si>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</si>
  <si>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</si>
  <si>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</si>
  <si>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</si>
  <si>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</si>
  <si>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</si>
  <si>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</si>
  <si>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</si>
  <si>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</si>
  <si>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</si>
  <si>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</si>
  <si>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</si>
  <si>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</si>
  <si>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</si>
  <si>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</si>
  <si>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</si>
  <si>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</si>
  <si>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</si>
  <si>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</si>
  <si>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</si>
  <si>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</si>
  <si>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</si>
  <si>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</si>
  <si>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</si>
  <si>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</si>
  <si>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</si>
  <si>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</si>
  <si>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</si>
  <si>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</si>
  <si>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</si>
  <si>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</si>
  <si>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</si>
  <si>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</si>
  <si>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</si>
  <si>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</si>
  <si>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</si>
  <si>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</si>
  <si>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</si>
  <si>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</si>
  <si>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</si>
  <si>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</si>
  <si>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</si>
  <si>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</si>
  <si>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</si>
  <si>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</si>
  <si>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</si>
  <si>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</si>
  <si>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</si>
  <si>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</si>
  <si>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</si>
  <si>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</si>
  <si>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</si>
  <si>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</si>
  <si>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</si>
  <si>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</si>
  <si>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</si>
  <si>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</si>
  <si>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</si>
  <si>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</si>
  <si>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</si>
  <si>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</si>
  <si>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</si>
  <si>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</si>
  <si>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</si>
  <si>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</si>
  <si>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</si>
  <si>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</si>
  <si>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</si>
  <si>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</si>
  <si>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</si>
  <si>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</si>
  <si>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</si>
  <si>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</si>
  <si>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</si>
  <si>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</si>
  <si>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</si>
  <si>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</si>
  <si>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</si>
  <si>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</si>
  <si>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</si>
  <si>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</si>
  <si>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</si>
  <si>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</si>
  <si>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</si>
  <si>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</si>
  <si>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</si>
  <si>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</si>
  <si>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</si>
  <si>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</si>
  <si>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</si>
  <si>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</si>
  <si>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</si>
  <si>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</si>
  <si>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</si>
  <si>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</si>
  <si>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</si>
  <si>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</si>
  <si>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</si>
  <si>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</si>
  <si>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</si>
  <si>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</si>
  <si>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</si>
  <si>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</si>
  <si>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</si>
  <si>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</si>
  <si>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</si>
  <si>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</si>
  <si>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</si>
  <si>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</si>
  <si>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</si>
  <si>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</si>
  <si>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</si>
  <si>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</si>
  <si>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</si>
  <si>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</si>
  <si>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</si>
  <si>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</si>
  <si>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</si>
  <si>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</si>
  <si>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</si>
  <si>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</si>
  <si>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</si>
  <si>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</si>
  <si>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</si>
  <si>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</si>
  <si>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</si>
  <si>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</si>
  <si>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</si>
  <si>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</si>
  <si>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</si>
  <si>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</si>
  <si>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</si>
  <si>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</si>
  <si>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</si>
  <si>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</si>
  <si>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</si>
  <si>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</si>
  <si>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</si>
  <si>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</si>
  <si>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</si>
  <si>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</si>
  <si>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</si>
  <si>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</si>
  <si>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</si>
  <si>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</si>
  <si>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</si>
  <si>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</si>
  <si>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</si>
  <si>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</si>
  <si>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</si>
  <si>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</si>
  <si>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</si>
  <si>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</si>
  <si>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</si>
  <si>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</si>
  <si>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</si>
  <si>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</si>
  <si>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</si>
  <si>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</si>
  <si>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</si>
  <si>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</si>
  <si>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</si>
  <si>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</si>
  <si>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</si>
  <si>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</si>
  <si>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</si>
  <si>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</si>
  <si>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</si>
  <si>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</si>
  <si>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</si>
  <si>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</si>
  <si>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</si>
  <si>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</si>
  <si>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</si>
  <si>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</si>
  <si>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</si>
  <si>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</si>
  <si>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</si>
  <si>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</si>
  <si>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</si>
  <si>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</si>
  <si>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</si>
  <si>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</si>
  <si>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</si>
  <si>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</si>
  <si>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</si>
  <si>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</si>
  <si>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</si>
  <si>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</si>
  <si>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</si>
  <si>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</si>
  <si>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</si>
  <si>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</si>
  <si>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</si>
  <si>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</si>
  <si>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</si>
  <si>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</si>
  <si>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</si>
  <si>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</si>
  <si>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</si>
  <si>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</si>
  <si>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</si>
  <si>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</si>
  <si>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</si>
  <si>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</si>
  <si>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</si>
  <si>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</si>
  <si>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</si>
  <si>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</si>
  <si>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</si>
  <si>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</si>
  <si>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</si>
  <si>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</si>
  <si>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</si>
  <si>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</si>
  <si>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</si>
  <si>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</si>
  <si>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</si>
  <si>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</si>
  <si>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</si>
  <si>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</si>
  <si>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</si>
  <si>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</si>
  <si>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</si>
  <si>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</si>
  <si>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</si>
  <si>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</si>
  <si>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</si>
  <si>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</si>
  <si>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</si>
  <si>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</si>
  <si>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</si>
  <si>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</si>
  <si>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</si>
  <si>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</si>
  <si>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</si>
  <si>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</si>
  <si>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</si>
  <si>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</si>
  <si>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</si>
  <si>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</si>
  <si>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</si>
  <si>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</si>
  <si>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</si>
  <si>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</si>
  <si>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</si>
  <si>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</si>
  <si>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</si>
  <si>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</si>
  <si>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</si>
  <si>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</si>
  <si>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</si>
  <si>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</si>
  <si>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</si>
  <si>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</si>
  <si>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</si>
  <si>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</si>
  <si>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</si>
  <si>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</si>
  <si>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</si>
  <si>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</si>
  <si>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</si>
  <si>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</si>
  <si>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</si>
  <si>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</si>
  <si>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</si>
  <si>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</si>
  <si>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</si>
  <si>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</si>
  <si>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</si>
  <si>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</si>
  <si>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</si>
  <si>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</si>
  <si>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</si>
  <si>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</si>
  <si>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</si>
  <si>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</si>
  <si>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</si>
  <si>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</si>
  <si>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</si>
  <si>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</si>
  <si>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</si>
  <si>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</si>
  <si>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</si>
  <si>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</si>
  <si>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</si>
  <si>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</si>
  <si>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</si>
  <si>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</si>
  <si>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</si>
  <si>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</si>
  <si>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</si>
  <si>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</si>
  <si>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</si>
  <si>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</si>
  <si>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</si>
  <si>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</si>
  <si>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</si>
  <si>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</si>
  <si>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</si>
  <si>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</si>
  <si>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</si>
  <si>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</si>
  <si>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</si>
  <si>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</si>
  <si>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</si>
  <si>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</si>
  <si>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</si>
  <si>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</si>
  <si>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</si>
  <si>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</si>
  <si>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</si>
  <si>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</si>
  <si>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</si>
  <si>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</si>
  <si>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</si>
  <si>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</si>
  <si>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</si>
  <si>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</si>
  <si>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</si>
  <si>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</si>
  <si>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</si>
  <si>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</si>
  <si>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</si>
  <si>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</si>
  <si>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</si>
  <si>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</si>
  <si>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</si>
  <si>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</si>
  <si>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</si>
  <si>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</si>
  <si>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</si>
  <si>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</si>
  <si>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</si>
  <si>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</si>
  <si>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</si>
  <si>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</si>
  <si>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</si>
  <si>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</si>
  <si>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</si>
  <si>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</si>
  <si>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</si>
  <si>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</si>
  <si>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</si>
  <si>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</si>
  <si>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</si>
  <si>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</si>
  <si>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</si>
  <si>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</si>
  <si>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</si>
  <si>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</si>
  <si>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</si>
  <si>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</si>
  <si>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</si>
  <si>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</si>
  <si>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</si>
  <si>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</si>
  <si>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</si>
  <si>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</si>
  <si>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</si>
  <si>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</si>
  <si>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</si>
  <si>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</si>
  <si>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</si>
  <si>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</si>
  <si>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</si>
  <si>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</si>
  <si>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</si>
  <si>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</si>
  <si>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</si>
  <si>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</si>
  <si>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</si>
  <si>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</si>
  <si>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</si>
  <si>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</si>
  <si>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</si>
  <si>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</si>
  <si>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</si>
  <si>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</si>
  <si>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</si>
  <si>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</si>
  <si>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</si>
  <si>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</si>
  <si>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</si>
  <si>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</si>
  <si>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</si>
  <si>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</si>
  <si>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</si>
  <si>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</si>
  <si>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</si>
  <si>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</si>
  <si>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</si>
  <si>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</si>
  <si>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</si>
  <si>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</si>
  <si>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</si>
  <si>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</si>
  <si>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</si>
  <si>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</si>
  <si>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</si>
  <si>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</si>
  <si>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</si>
  <si>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</si>
  <si>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</si>
  <si>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</si>
  <si>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</si>
  <si>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</si>
  <si>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</si>
  <si>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</si>
  <si>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</si>
  <si>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</si>
  <si>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</si>
  <si>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</si>
  <si>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</si>
  <si>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</si>
  <si>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</si>
  <si>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</si>
  <si>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</si>
  <si>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</si>
  <si>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</si>
  <si>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</si>
  <si>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</si>
  <si>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</si>
  <si>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</si>
  <si>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</si>
  <si>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</si>
  <si>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</si>
  <si>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</si>
  <si>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</si>
  <si>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</si>
  <si>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</si>
  <si>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</si>
  <si>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</si>
  <si>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</si>
  <si>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</si>
  <si>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</si>
  <si>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</si>
  <si>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</si>
  <si>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</si>
  <si>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</si>
  <si>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</si>
  <si>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</si>
  <si>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</si>
  <si>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</si>
  <si>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</si>
  <si>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</si>
  <si>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</si>
  <si>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</si>
  <si>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</si>
  <si>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</si>
  <si>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</si>
  <si>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</si>
  <si>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</si>
  <si>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</si>
  <si>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</si>
  <si>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</si>
  <si>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</si>
  <si>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</si>
  <si>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</si>
  <si>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</si>
  <si>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</si>
  <si>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</si>
  <si>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</si>
  <si>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</si>
  <si>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</si>
  <si>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</si>
  <si>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</si>
  <si>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</si>
  <si>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</si>
  <si>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</si>
  <si>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</si>
  <si>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</si>
  <si>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</si>
  <si>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</si>
  <si>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</si>
  <si>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</si>
  <si>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</si>
  <si>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</si>
  <si>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</si>
  <si>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</si>
  <si>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</si>
  <si>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</si>
  <si>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</si>
  <si>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</si>
  <si>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</si>
  <si>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</si>
  <si>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</si>
  <si>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</si>
  <si>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</si>
  <si>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</si>
  <si>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</si>
  <si>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</si>
  <si>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</si>
  <si>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</si>
  <si>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</si>
  <si>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</si>
  <si>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</si>
  <si>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</si>
  <si>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</si>
  <si>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</si>
  <si>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</si>
  <si>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</si>
  <si>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</si>
  <si>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</si>
  <si>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</si>
  <si>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</si>
  <si>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</si>
  <si>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</si>
  <si>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</si>
  <si>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</si>
  <si>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</si>
  <si>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</si>
  <si>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</si>
  <si>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</si>
  <si>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</si>
  <si>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</si>
  <si>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</si>
  <si>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</si>
  <si>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</si>
  <si>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</si>
  <si>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</si>
  <si>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</si>
  <si>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</si>
  <si>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</si>
  <si>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</si>
  <si>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</si>
  <si>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</si>
  <si>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</si>
  <si>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</si>
  <si>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</si>
  <si>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</si>
  <si>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</si>
  <si>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</si>
  <si>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</si>
  <si>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</si>
  <si>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</si>
  <si>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</si>
  <si>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</si>
  <si>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</si>
  <si>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</si>
  <si>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</si>
  <si>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</si>
  <si>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</si>
  <si>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</si>
  <si>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</si>
  <si>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</si>
  <si>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</si>
  <si>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</si>
  <si>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</si>
  <si>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</si>
  <si>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</si>
  <si>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</si>
  <si>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</si>
  <si>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</si>
  <si>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</si>
  <si>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</si>
  <si>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</si>
  <si>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</si>
  <si>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</si>
  <si>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</si>
  <si>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</si>
  <si>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</si>
  <si>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</si>
  <si>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</si>
  <si>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</si>
  <si>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</si>
  <si>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</si>
  <si>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</si>
  <si>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</si>
  <si>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</si>
  <si>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</si>
  <si>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</si>
  <si>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</si>
  <si>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</si>
  <si>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</si>
  <si>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</si>
  <si>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</si>
  <si>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</si>
  <si>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</si>
  <si>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</si>
  <si>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</si>
  <si>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</si>
  <si>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</si>
  <si>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</si>
  <si>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</si>
  <si>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</si>
  <si>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</si>
  <si>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</si>
  <si>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</si>
  <si>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</si>
  <si>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</si>
  <si>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</si>
  <si>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</si>
  <si>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</si>
  <si>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</si>
  <si>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</si>
  <si>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</si>
  <si>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</si>
  <si>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</si>
  <si>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</si>
  <si>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</si>
  <si>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</si>
  <si>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</si>
  <si>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</si>
  <si>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</si>
  <si>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</si>
  <si>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</si>
  <si>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</si>
  <si>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</si>
  <si>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</si>
  <si>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</si>
  <si>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</si>
  <si>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</si>
  <si>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</si>
  <si>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</si>
  <si>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</si>
  <si>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</si>
  <si>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</si>
  <si>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</si>
  <si>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</si>
  <si>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</si>
  <si>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</si>
  <si>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</si>
  <si>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</si>
  <si>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</si>
  <si>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</si>
  <si>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</si>
  <si>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</si>
  <si>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</si>
  <si>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</si>
  <si>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</si>
  <si>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</si>
  <si>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</si>
  <si>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</si>
  <si>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</si>
  <si>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</si>
  <si>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</si>
  <si>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</si>
  <si>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</si>
  <si>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</si>
  <si>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</si>
  <si>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</si>
  <si>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</si>
  <si>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</si>
  <si>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</si>
  <si>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</si>
  <si>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</si>
  <si>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</si>
  <si>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</si>
  <si>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</si>
  <si>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</si>
  <si>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</si>
  <si>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</si>
  <si>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</si>
  <si>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</si>
  <si>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</si>
  <si>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</si>
  <si>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</si>
  <si>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</si>
  <si>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</si>
  <si>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</si>
  <si>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</si>
  <si>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</si>
  <si>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</si>
  <si>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</si>
  <si>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</si>
  <si>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</si>
  <si>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</si>
  <si>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</si>
  <si>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</si>
  <si>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</si>
  <si>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</si>
  <si>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</si>
  <si>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</si>
  <si>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</si>
  <si>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</si>
  <si>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</si>
  <si>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</si>
  <si>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</si>
  <si>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</si>
  <si>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</si>
  <si>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</si>
  <si>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</si>
  <si>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</si>
  <si>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</si>
  <si>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</si>
  <si>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</si>
  <si>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</si>
  <si>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</si>
  <si>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</si>
  <si>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</si>
  <si>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</si>
  <si>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</si>
  <si>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</si>
  <si>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</si>
  <si>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</si>
  <si>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</si>
  <si>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</si>
  <si>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</si>
  <si>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</si>
  <si>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</si>
  <si>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</si>
  <si>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</si>
  <si>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</si>
  <si>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</si>
  <si>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</si>
  <si>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</si>
  <si>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</si>
  <si>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</si>
  <si>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</si>
  <si>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</si>
  <si>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</si>
  <si>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</si>
  <si>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</si>
  <si>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</si>
  <si>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</si>
  <si>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</si>
  <si>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</si>
  <si>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</si>
  <si>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</si>
  <si>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</si>
  <si>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</si>
  <si>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</si>
  <si>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</si>
  <si>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</si>
  <si>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</si>
  <si>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</si>
  <si>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</si>
  <si>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</si>
  <si>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</si>
  <si>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</si>
  <si>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</si>
  <si>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</si>
  <si>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</si>
  <si>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</si>
  <si>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</si>
  <si>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</si>
  <si>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</si>
  <si>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</si>
  <si>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</si>
  <si>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</si>
  <si>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</si>
  <si>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</si>
  <si>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</si>
  <si>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</si>
  <si>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</si>
  <si>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</si>
  <si>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</si>
  <si>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</si>
  <si>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</si>
  <si>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</si>
  <si>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</si>
  <si>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</si>
  <si>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</si>
  <si>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</si>
  <si>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</si>
  <si>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</si>
  <si>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</si>
  <si>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</si>
  <si>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</si>
  <si>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</si>
  <si>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</si>
  <si>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</si>
  <si>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</si>
  <si>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</si>
  <si>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</si>
  <si>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</si>
  <si>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</si>
  <si>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</si>
  <si>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</si>
  <si>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</si>
  <si>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</si>
  <si>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</si>
  <si>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</si>
  <si>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</si>
  <si>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</si>
  <si>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</si>
  <si>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</si>
  <si>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</si>
  <si>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</si>
  <si>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</si>
  <si>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</si>
  <si>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</si>
  <si>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</si>
  <si>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</si>
  <si>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</si>
  <si>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</si>
  <si>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</si>
  <si>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</si>
  <si>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</si>
  <si>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</si>
  <si>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</si>
  <si>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</si>
  <si>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</si>
  <si>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</si>
  <si>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</si>
  <si>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</si>
  <si>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</si>
  <si>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</si>
  <si>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</si>
  <si>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</si>
  <si>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</si>
  <si>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</si>
  <si>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</si>
  <si>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</si>
  <si>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</si>
  <si>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</si>
  <si>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</si>
  <si>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</si>
  <si>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</si>
  <si>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</si>
  <si>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</si>
  <si>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</si>
  <si>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</si>
  <si>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</si>
  <si>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</si>
  <si>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</si>
  <si>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</si>
  <si>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</si>
  <si>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</si>
  <si>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</si>
  <si>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</si>
  <si>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</si>
  <si>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</si>
  <si>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</si>
  <si>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</si>
  <si>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</si>
  <si>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</si>
  <si>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</si>
  <si>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</si>
  <si>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</si>
  <si>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</si>
  <si>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</si>
  <si>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</si>
  <si>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</si>
  <si>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</si>
  <si>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</si>
  <si>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</si>
  <si>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</si>
  <si>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</si>
  <si>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</si>
  <si>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</si>
  <si>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</si>
  <si>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</si>
  <si>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</si>
  <si>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</si>
  <si>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</si>
  <si>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</si>
  <si>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</si>
  <si>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</si>
  <si>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</si>
  <si>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</si>
  <si>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</si>
  <si>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</si>
  <si>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</si>
  <si>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</si>
  <si>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</si>
  <si>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</si>
  <si>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</si>
  <si>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</si>
  <si>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</si>
  <si>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</si>
  <si>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</si>
  <si>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</si>
  <si>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</si>
  <si>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</si>
  <si>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</si>
  <si>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</si>
  <si>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</si>
  <si>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</si>
  <si>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</si>
  <si>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</si>
  <si>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</si>
  <si>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</si>
  <si>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</si>
  <si>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</si>
  <si>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</si>
  <si>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</si>
  <si>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</si>
  <si>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</si>
  <si>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</si>
  <si>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</si>
  <si>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</si>
  <si>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</si>
  <si>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</si>
  <si>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</si>
  <si>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</si>
  <si>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</si>
  <si>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</si>
  <si>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</si>
  <si>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</si>
  <si>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</si>
  <si>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</si>
  <si>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</si>
  <si>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</si>
  <si>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</si>
  <si>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</si>
  <si>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</si>
  <si>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</si>
  <si>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</si>
  <si>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</si>
  <si>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</si>
  <si>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</si>
  <si>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</si>
  <si>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</si>
  <si>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</si>
  <si>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</si>
  <si>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</si>
  <si>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</si>
  <si>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</si>
  <si>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</si>
  <si>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</si>
  <si>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</si>
  <si>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</si>
  <si>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</si>
  <si>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</si>
  <si>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</si>
  <si>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</si>
  <si>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</si>
  <si>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</si>
  <si>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</si>
  <si>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</si>
  <si>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</si>
  <si>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</si>
  <si>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</si>
  <si>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</si>
  <si>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</si>
  <si>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</si>
  <si>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</si>
  <si>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</si>
  <si>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</si>
  <si>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</si>
  <si>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</si>
  <si>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</si>
  <si>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</si>
  <si>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</si>
  <si>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</si>
  <si>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</si>
  <si>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</si>
  <si>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</si>
  <si>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</si>
  <si>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</si>
  <si>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</si>
  <si>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</si>
  <si>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</si>
  <si>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</si>
  <si>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</si>
  <si>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</si>
  <si>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</si>
  <si>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</si>
  <si>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</si>
  <si>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</si>
  <si>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</si>
  <si>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</si>
  <si>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</si>
  <si>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</si>
  <si>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</si>
  <si>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</si>
  <si>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</si>
  <si>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</si>
  <si>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</si>
  <si>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</si>
  <si>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</si>
  <si>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</si>
  <si>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</si>
  <si>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</si>
  <si>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</si>
  <si>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</si>
  <si>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</si>
  <si>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</si>
  <si>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</si>
  <si>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</si>
  <si>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</si>
  <si>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</si>
  <si>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</si>
  <si>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</si>
  <si>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</si>
  <si>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</si>
  <si>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</si>
  <si>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</si>
  <si>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</si>
  <si>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</si>
  <si>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</si>
  <si>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</si>
  <si>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</si>
  <si>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</si>
  <si>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</si>
  <si>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</si>
  <si>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</si>
  <si>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</si>
  <si>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</si>
  <si>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</si>
  <si>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</si>
  <si>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</si>
  <si>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</si>
  <si>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</si>
  <si>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</si>
  <si>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</si>
  <si>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</si>
  <si>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</si>
  <si>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</si>
  <si>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</si>
  <si>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</si>
  <si>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</si>
  <si>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</si>
  <si>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</si>
  <si>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</si>
  <si>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</si>
  <si>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</si>
  <si>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</si>
  <si>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</si>
  <si>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</si>
  <si>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</si>
  <si>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</si>
  <si>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</si>
  <si>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</si>
  <si>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</si>
  <si>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</si>
  <si>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</si>
  <si>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</si>
  <si>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</si>
  <si>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</si>
  <si>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</si>
  <si>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</si>
  <si>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</si>
  <si>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</si>
  <si>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</si>
  <si>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</si>
  <si>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</si>
  <si>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</si>
  <si>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</si>
  <si>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</si>
  <si>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</si>
  <si>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</si>
  <si>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</si>
  <si>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</si>
  <si>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</si>
  <si>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</si>
  <si>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</si>
  <si>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</si>
  <si>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</si>
  <si>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</si>
  <si>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</si>
  <si>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</si>
  <si>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</si>
  <si>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</si>
  <si>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</si>
  <si>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</si>
  <si>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</si>
  <si>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</si>
  <si>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</si>
  <si>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</si>
  <si>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</si>
  <si>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</si>
  <si>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</si>
  <si>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</si>
  <si>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</si>
  <si>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</si>
  <si>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</si>
  <si>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</si>
  <si>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</si>
  <si>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</si>
  <si>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</si>
  <si>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</si>
  <si>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</si>
  <si>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</si>
  <si>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</si>
  <si>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</si>
  <si>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</si>
  <si>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</si>
  <si>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</si>
  <si>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</si>
  <si>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</si>
  <si>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</si>
  <si>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</si>
  <si>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</si>
  <si>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</si>
  <si>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</si>
  <si>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</si>
  <si>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</si>
  <si>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</si>
  <si>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</si>
  <si>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</si>
  <si>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</si>
  <si>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</si>
  <si>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</si>
  <si>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</si>
  <si>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</si>
  <si>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</si>
  <si>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</si>
  <si>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</si>
  <si>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</si>
  <si>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</si>
  <si>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</si>
  <si>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</si>
  <si>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</si>
  <si>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</si>
  <si>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</si>
  <si>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</si>
  <si>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</si>
  <si>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</si>
  <si>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</si>
  <si>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</si>
  <si>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</si>
  <si>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</si>
  <si>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</si>
  <si>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</si>
  <si>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</si>
  <si>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</si>
  <si>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</si>
  <si>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</si>
  <si>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</si>
  <si>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</si>
  <si>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</si>
  <si>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</si>
  <si>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</si>
  <si>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</si>
  <si>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</si>
  <si>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</si>
  <si>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</si>
  <si>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</si>
  <si>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</si>
  <si>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</si>
  <si>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</si>
  <si>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</si>
  <si>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</si>
  <si>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</si>
  <si>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</si>
  <si>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</si>
  <si>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</si>
  <si>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</si>
  <si>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</si>
  <si>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</si>
  <si>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</si>
  <si>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</si>
  <si>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</si>
  <si>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</si>
  <si>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</si>
  <si>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</si>
  <si>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</si>
  <si>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</si>
  <si>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</si>
  <si>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</si>
  <si>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</si>
  <si>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</si>
  <si>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</si>
  <si>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</si>
  <si>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</si>
  <si>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</si>
  <si>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</si>
  <si>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</si>
  <si>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</si>
  <si>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</si>
  <si>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</si>
  <si>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</si>
  <si>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</si>
  <si>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</si>
  <si>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</si>
  <si>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</si>
  <si>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</si>
  <si>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</si>
  <si>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</si>
  <si>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</si>
  <si>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</si>
  <si>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</si>
  <si>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</si>
  <si>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</si>
  <si>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</si>
  <si>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</si>
  <si>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</si>
  <si>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</si>
  <si>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</si>
  <si>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</si>
  <si>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</si>
  <si>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</si>
  <si>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</si>
  <si>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</si>
  <si>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</si>
  <si>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</si>
  <si>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</si>
  <si>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</si>
  <si>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</si>
  <si>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</si>
  <si>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</si>
  <si>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</si>
  <si>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</si>
  <si>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</si>
  <si>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</si>
  <si>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</si>
  <si>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</si>
  <si>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</si>
  <si>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</si>
  <si>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</si>
  <si>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</si>
  <si>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</si>
  <si>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</si>
  <si>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</si>
  <si>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</si>
  <si>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</si>
  <si>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</si>
  <si>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</si>
  <si>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</si>
  <si>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</si>
  <si>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</si>
  <si>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</si>
  <si>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</si>
  <si>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</si>
  <si>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</si>
  <si>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</si>
  <si>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</si>
  <si>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</si>
  <si>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</si>
  <si>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</si>
  <si>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</si>
  <si>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</si>
  <si>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</si>
  <si>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</si>
  <si>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</si>
  <si>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</si>
  <si>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</si>
  <si>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</si>
  <si>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</si>
  <si>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</si>
  <si>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</si>
  <si>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</si>
  <si>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</si>
  <si>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</si>
  <si>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</si>
  <si>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</si>
  <si>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</si>
  <si>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</si>
  <si>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</si>
  <si>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</si>
  <si>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</si>
  <si>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</si>
  <si>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</si>
  <si>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</si>
  <si>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</si>
  <si>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</si>
  <si>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</si>
  <si>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</si>
  <si>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</si>
  <si>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</si>
  <si>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</si>
  <si>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</si>
  <si>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</si>
  <si>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</si>
  <si>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</si>
  <si>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</si>
  <si>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</si>
  <si>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</si>
  <si>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</si>
  <si>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</si>
  <si>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</si>
  <si>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</si>
  <si>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</si>
  <si>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</si>
  <si>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</si>
  <si>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</si>
  <si>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</si>
  <si>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</si>
  <si>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</si>
  <si>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</si>
  <si>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</si>
  <si>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</si>
  <si>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</si>
  <si>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</si>
  <si>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</si>
  <si>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</si>
  <si>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</si>
  <si>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</si>
  <si>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</si>
  <si>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</si>
  <si>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</si>
  <si>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</si>
  <si>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</si>
  <si>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</si>
  <si>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</si>
  <si>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</si>
  <si>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</si>
  <si>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</si>
  <si>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</si>
  <si>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</si>
  <si>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</si>
  <si>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</si>
  <si>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</si>
  <si>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</si>
  <si>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</si>
  <si>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</si>
  <si>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</si>
  <si>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</si>
  <si>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</si>
  <si>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</si>
  <si>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</si>
  <si>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</si>
  <si>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</si>
  <si>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</si>
  <si>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</si>
  <si>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</si>
  <si>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</si>
  <si>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</si>
  <si>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</si>
  <si>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</si>
  <si>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</si>
  <si>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</si>
  <si>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</si>
  <si>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</si>
  <si>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</si>
  <si>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</si>
  <si>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</si>
  <si>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</si>
  <si>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</si>
  <si>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</si>
  <si>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</si>
  <si>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</si>
  <si>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</si>
  <si>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</si>
  <si>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</si>
  <si>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</si>
  <si>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</si>
  <si>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</si>
  <si>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</si>
  <si>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</si>
  <si>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</si>
  <si>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</si>
  <si>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</si>
  <si>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</si>
  <si>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</si>
  <si>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</si>
  <si>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</si>
  <si>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</si>
  <si>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</si>
  <si>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</si>
  <si>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</si>
  <si>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</si>
  <si>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</si>
  <si>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</si>
  <si>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</si>
  <si>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</si>
  <si>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</si>
  <si>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</si>
  <si>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</si>
  <si>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</si>
  <si>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</si>
  <si>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</si>
  <si>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</si>
  <si>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</si>
  <si>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</si>
  <si>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</si>
  <si>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</si>
  <si>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</si>
  <si>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</si>
  <si>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</si>
  <si>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</si>
  <si>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</si>
  <si>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</si>
  <si>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</si>
  <si>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</si>
  <si>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</si>
  <si>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</si>
  <si>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</si>
  <si>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</si>
  <si>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</si>
  <si>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</si>
  <si>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</si>
  <si>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</si>
  <si>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</si>
  <si>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</si>
  <si>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</si>
  <si>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</si>
  <si>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</si>
  <si>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</si>
  <si>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</si>
  <si>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</si>
  <si>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</si>
  <si>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</si>
  <si>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</si>
  <si>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</si>
  <si>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</si>
  <si>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</si>
  <si>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</si>
  <si>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</si>
  <si>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</si>
  <si>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</si>
  <si>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</si>
  <si>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</si>
  <si>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</si>
  <si>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</si>
  <si>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</si>
  <si>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</si>
  <si>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</si>
  <si>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</si>
  <si>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</si>
  <si>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</si>
  <si>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</si>
  <si>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</si>
  <si>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</si>
  <si>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</si>
  <si>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</si>
  <si>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</si>
  <si>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</si>
  <si>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</si>
  <si>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</si>
  <si>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</si>
  <si>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</si>
  <si>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</si>
  <si>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</si>
  <si>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</si>
  <si>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</si>
  <si>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</si>
  <si>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</si>
  <si>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</si>
  <si>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</si>
  <si>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</si>
  <si>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</si>
  <si>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</si>
  <si>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</si>
  <si>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</si>
  <si>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</si>
  <si>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</si>
  <si>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</si>
  <si>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</si>
  <si>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</si>
  <si>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</si>
  <si>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</si>
  <si>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</si>
  <si>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</si>
  <si>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</si>
  <si>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</si>
  <si>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</si>
  <si>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</si>
  <si>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</si>
  <si>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</si>
  <si>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</si>
  <si>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</si>
  <si>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</si>
  <si>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</si>
  <si>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</si>
  <si>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</si>
  <si>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</si>
  <si>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</si>
  <si>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</si>
  <si>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</si>
  <si>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</si>
  <si>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</si>
  <si>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</si>
  <si>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</si>
  <si>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</si>
  <si>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</si>
  <si>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</si>
  <si>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</si>
  <si>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</si>
  <si>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</si>
  <si>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</si>
  <si>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</si>
  <si>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</si>
  <si>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</si>
  <si>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</si>
  <si>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</si>
  <si>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</si>
  <si>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</si>
  <si>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</si>
  <si>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</si>
  <si>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</si>
  <si>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</si>
  <si>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</si>
  <si>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</si>
  <si>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</si>
  <si>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</si>
  <si>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</si>
  <si>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</si>
  <si>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</si>
  <si>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</si>
  <si>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</si>
  <si>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</si>
  <si>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</si>
  <si>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</si>
  <si>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</si>
  <si>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</si>
  <si>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</si>
  <si>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</si>
  <si>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</si>
  <si>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</si>
  <si>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</si>
  <si>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</si>
  <si>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</si>
  <si>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</si>
  <si>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</si>
  <si>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</si>
  <si>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</si>
  <si>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</si>
  <si>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</si>
  <si>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</si>
  <si>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</si>
  <si>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</si>
  <si>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</si>
  <si>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</si>
  <si>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</si>
  <si>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</si>
  <si>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</si>
  <si>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</si>
  <si>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</si>
  <si>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</si>
  <si>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</si>
  <si>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</si>
  <si>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</si>
  <si>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</si>
  <si>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</si>
  <si>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</si>
  <si>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</si>
  <si>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</si>
  <si>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</si>
  <si>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</si>
  <si>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</si>
  <si>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</si>
  <si>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</si>
  <si>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</si>
  <si>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</si>
  <si>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</si>
  <si>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</si>
  <si>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</si>
  <si>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</si>
  <si>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</si>
  <si>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</si>
  <si>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</si>
  <si>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</si>
  <si>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</si>
  <si>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</si>
  <si>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</si>
  <si>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</si>
  <si>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</si>
  <si>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</si>
  <si>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</si>
  <si>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</si>
  <si>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</si>
  <si>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</si>
  <si>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</si>
  <si>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</si>
  <si>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</si>
  <si>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</si>
  <si>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</si>
  <si>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</si>
  <si>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</si>
  <si>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</si>
  <si>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</si>
  <si>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</si>
  <si>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</si>
  <si>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</si>
  <si>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</si>
  <si>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</si>
  <si>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</si>
  <si>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</si>
  <si>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</si>
  <si>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</si>
  <si>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</si>
  <si>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</si>
  <si>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</si>
  <si>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</si>
  <si>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</si>
  <si>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</si>
  <si>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</si>
  <si>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</si>
  <si>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</si>
  <si>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</si>
  <si>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</si>
  <si>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</si>
  <si>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</si>
  <si>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</si>
  <si>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</si>
  <si>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</si>
  <si>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</si>
  <si>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</si>
  <si>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</si>
  <si>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</si>
  <si>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</si>
  <si>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</si>
  <si>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</si>
  <si>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</si>
  <si>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</si>
  <si>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</si>
  <si>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</si>
  <si>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</si>
  <si>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</si>
  <si>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</si>
  <si>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</si>
  <si>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</si>
  <si>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</si>
  <si>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</si>
  <si>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</si>
  <si>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</si>
  <si>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</si>
  <si>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</si>
  <si>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</si>
  <si>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</si>
  <si>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</si>
  <si>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</si>
  <si>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</si>
  <si>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</si>
  <si>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</si>
  <si>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</si>
  <si>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</si>
  <si>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</si>
  <si>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</si>
  <si>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</si>
  <si>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</si>
  <si>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</si>
  <si>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</si>
  <si>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</si>
  <si>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</si>
  <si>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</si>
  <si>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</si>
  <si>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</si>
  <si>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</si>
  <si>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</si>
  <si>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</si>
  <si>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</si>
  <si>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</si>
  <si>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</si>
  <si>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</si>
  <si>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</si>
  <si>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</si>
  <si>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</si>
  <si>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</si>
  <si>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</si>
  <si>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</si>
  <si>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</si>
  <si>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</si>
  <si>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</si>
  <si>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</si>
  <si>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</si>
  <si>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</si>
  <si>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</si>
  <si>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</si>
  <si>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</si>
  <si>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</si>
  <si>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</si>
  <si>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</si>
  <si>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</si>
  <si>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</si>
  <si>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</si>
  <si>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</si>
  <si>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</si>
  <si>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</si>
  <si>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</si>
  <si>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</si>
  <si>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</si>
  <si>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</si>
  <si>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</si>
  <si>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</si>
  <si>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</si>
  <si>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</si>
  <si>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</si>
  <si>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</si>
  <si>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</si>
  <si>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</si>
  <si>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</si>
  <si>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</si>
  <si>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</si>
  <si>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</si>
  <si>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</si>
  <si>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</si>
  <si>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</si>
  <si>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</si>
  <si>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</si>
  <si>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</si>
  <si>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</si>
  <si>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</si>
  <si>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</si>
  <si>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</si>
  <si>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</si>
  <si>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</si>
  <si>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</si>
  <si>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</si>
  <si>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</si>
  <si>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</si>
  <si>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</si>
  <si>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</si>
  <si>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</si>
  <si>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</si>
  <si>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</si>
  <si>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</si>
  <si>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</si>
  <si>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</si>
  <si>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</si>
  <si>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</si>
  <si>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</si>
  <si>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</si>
  <si>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</si>
  <si>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</si>
  <si>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</si>
  <si>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</si>
  <si>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</si>
  <si>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</si>
  <si>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</si>
  <si>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</si>
  <si>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</si>
  <si>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</si>
  <si>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</si>
  <si>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</si>
  <si>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</si>
  <si>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</si>
  <si>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</si>
  <si>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</si>
  <si>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</si>
  <si>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</si>
  <si>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</si>
  <si>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</si>
  <si>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</si>
  <si>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</si>
  <si>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</si>
  <si>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</si>
  <si>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</si>
  <si>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</si>
  <si>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</si>
  <si>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</si>
  <si>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</si>
  <si>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</si>
  <si>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</si>
  <si>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</si>
  <si>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</si>
  <si>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</si>
  <si>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</si>
  <si>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</si>
  <si>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</si>
  <si>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</si>
  <si>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</si>
  <si>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</si>
  <si>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</si>
  <si>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</si>
  <si>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</si>
  <si>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</si>
  <si>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</si>
  <si>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</si>
  <si>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</si>
  <si>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</si>
  <si>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</si>
  <si>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</si>
  <si>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</si>
  <si>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</si>
  <si>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</si>
  <si>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</si>
  <si>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</si>
  <si>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</si>
  <si>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</si>
  <si>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</si>
  <si>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</si>
  <si>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</si>
  <si>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</si>
  <si>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</si>
  <si>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</si>
  <si>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</si>
  <si>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</si>
  <si>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</si>
  <si>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</si>
  <si>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</si>
  <si>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</si>
  <si>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</si>
  <si>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</si>
  <si>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</si>
  <si>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</si>
  <si>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</si>
  <si>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</si>
  <si>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</si>
  <si>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</si>
  <si>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</si>
  <si>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</si>
  <si>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</si>
  <si>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</si>
  <si>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</si>
  <si>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</si>
  <si>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</si>
  <si>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</si>
  <si>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</si>
  <si>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</si>
  <si>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</si>
  <si>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</si>
  <si>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</si>
  <si>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</si>
  <si>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</si>
  <si>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</si>
  <si>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</si>
  <si>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</si>
  <si>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</si>
  <si>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</si>
  <si>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</si>
  <si>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</si>
  <si>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</si>
  <si>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</si>
  <si>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</si>
  <si>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</si>
  <si>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</si>
  <si>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</si>
  <si>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</si>
  <si>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</si>
  <si>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</si>
  <si>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</si>
  <si>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</si>
  <si>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</si>
  <si>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</si>
  <si>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</si>
  <si>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</si>
  <si>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</si>
  <si>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</si>
  <si>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</si>
  <si>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</si>
  <si>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</si>
  <si>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</si>
  <si>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</si>
  <si>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</si>
  <si>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</si>
  <si>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</si>
  <si>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</si>
  <si>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</si>
  <si>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</si>
  <si>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</si>
  <si>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</si>
  <si>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</si>
  <si>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</si>
  <si>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</si>
  <si>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</si>
  <si>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</si>
  <si>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</si>
  <si>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</si>
  <si>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</si>
  <si>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</si>
  <si>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</si>
  <si>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</si>
  <si>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</si>
  <si>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</si>
  <si>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</si>
  <si>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</si>
  <si>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</si>
  <si>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</si>
  <si>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</si>
  <si>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</si>
  <si>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</si>
  <si>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</si>
  <si>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</si>
  <si>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</si>
  <si>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</si>
  <si>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</si>
  <si>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</si>
  <si>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</si>
  <si>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</si>
  <si>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</si>
  <si>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</si>
  <si>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</si>
  <si>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</si>
  <si>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</si>
  <si>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</si>
  <si>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</si>
  <si>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</si>
  <si>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</si>
  <si>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</si>
  <si>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</si>
  <si>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</si>
  <si>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</si>
  <si>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</si>
  <si>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</si>
  <si>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</si>
  <si>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</si>
  <si>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</si>
  <si>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</si>
  <si>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</si>
  <si>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</si>
  <si>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</si>
  <si>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</si>
  <si>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</si>
  <si>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</si>
  <si>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</si>
  <si>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</si>
  <si>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</si>
  <si>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</si>
  <si>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</si>
  <si>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</si>
  <si>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</si>
  <si>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</si>
  <si>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</si>
  <si>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</si>
  <si>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</si>
  <si>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</si>
  <si>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</si>
  <si>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</si>
  <si>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</si>
  <si>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</si>
  <si>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</si>
  <si>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</si>
  <si>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</si>
  <si>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</si>
  <si>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</si>
  <si>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</si>
  <si>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</si>
  <si>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</si>
  <si>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</si>
  <si>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</si>
  <si>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</si>
  <si>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</si>
  <si>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</si>
  <si>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</si>
  <si>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</si>
  <si>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</si>
  <si>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</si>
  <si>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</si>
  <si>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</si>
  <si>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</si>
  <si>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</si>
  <si>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</si>
  <si>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</si>
  <si>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</si>
  <si>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</si>
  <si>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</si>
  <si>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</si>
  <si>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</si>
  <si>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</si>
  <si>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</si>
  <si>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</si>
  <si>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</si>
  <si>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</si>
  <si>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</si>
  <si>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</si>
  <si>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</si>
  <si>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</si>
  <si>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</si>
  <si>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</si>
  <si>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</si>
  <si>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</si>
  <si>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</si>
  <si>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</si>
  <si>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</si>
  <si>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</si>
  <si>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</si>
  <si>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</si>
  <si>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</si>
  <si>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</si>
  <si>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</si>
  <si>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</si>
  <si>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</si>
  <si>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</si>
  <si>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</si>
  <si>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</si>
  <si>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</si>
  <si>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</si>
  <si>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</si>
  <si>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</si>
  <si>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</si>
  <si>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</si>
  <si>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</si>
  <si>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</si>
  <si>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</si>
  <si>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</si>
  <si>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</si>
  <si>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</si>
  <si>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</si>
  <si>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</si>
  <si>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</si>
  <si>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</si>
  <si>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</si>
  <si>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</si>
  <si>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</si>
  <si>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</si>
  <si>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</si>
  <si>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</si>
  <si>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</si>
  <si>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</si>
  <si>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</si>
  <si>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</si>
  <si>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</si>
  <si>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</si>
  <si>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</si>
  <si>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</si>
  <si>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</si>
  <si>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</si>
  <si>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</si>
  <si>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</si>
  <si>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</si>
  <si>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</si>
  <si>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</si>
  <si>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</si>
  <si>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</si>
  <si>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</si>
  <si>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</si>
  <si>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</si>
  <si>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</si>
  <si>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</si>
  <si>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</si>
  <si>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</si>
  <si>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</si>
  <si>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</si>
  <si>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</si>
  <si>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</si>
  <si>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</si>
  <si>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</si>
  <si>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</si>
  <si>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</si>
  <si>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</si>
  <si>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</si>
  <si>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</si>
  <si>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</si>
  <si>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</si>
  <si>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</si>
  <si>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</si>
  <si>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</si>
  <si>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</si>
  <si>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</si>
  <si>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</si>
  <si>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</si>
  <si>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</si>
  <si>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</si>
  <si>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</si>
  <si>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</si>
  <si>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</si>
  <si>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</si>
  <si>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</si>
  <si>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</si>
  <si>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</si>
  <si>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</si>
  <si>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</si>
  <si>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</si>
  <si>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</si>
  <si>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</si>
  <si>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</si>
  <si>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</si>
  <si>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</si>
  <si>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</si>
  <si>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</si>
  <si>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</si>
  <si>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</si>
  <si>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</si>
  <si>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</si>
  <si>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</si>
  <si>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</si>
  <si>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</si>
  <si>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</si>
  <si>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</si>
  <si>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</si>
  <si>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</si>
  <si>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</si>
  <si>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</si>
  <si>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</si>
  <si>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</si>
  <si>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</si>
  <si>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</si>
  <si>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</si>
  <si>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</si>
  <si>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</si>
  <si>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</si>
  <si>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</si>
  <si>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</si>
  <si>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</si>
  <si>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</si>
  <si>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</si>
  <si>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</si>
  <si>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</si>
  <si>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</si>
  <si>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</si>
  <si>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</si>
  <si>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</si>
  <si>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</si>
  <si>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</si>
  <si>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</si>
  <si>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</si>
  <si>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</si>
  <si>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</si>
  <si>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</si>
  <si>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</si>
  <si>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</si>
  <si>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</si>
  <si>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</si>
  <si>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</si>
  <si>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</si>
  <si>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</si>
  <si>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</si>
  <si>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</si>
  <si>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</si>
  <si>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</si>
  <si>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</si>
  <si>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</si>
  <si>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</si>
  <si>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</si>
  <si>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</si>
  <si>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</si>
  <si>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</si>
  <si>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</si>
  <si>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</si>
  <si>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</si>
  <si>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</si>
  <si>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</si>
  <si>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</si>
  <si>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</si>
  <si>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</si>
  <si>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</si>
  <si>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</si>
  <si>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</si>
  <si>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</si>
  <si>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</si>
  <si>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</si>
  <si>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</si>
  <si>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</si>
  <si>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</si>
  <si>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</si>
  <si>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</si>
  <si>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</si>
  <si>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</si>
  <si>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</si>
  <si>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</si>
  <si>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</si>
  <si>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</si>
  <si>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</si>
  <si>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</si>
  <si>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</si>
  <si>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</si>
  <si>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</si>
  <si>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</si>
  <si>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</si>
  <si>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</si>
  <si>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</si>
  <si>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</si>
  <si>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</si>
  <si>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</si>
  <si>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</si>
  <si>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</si>
  <si>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</si>
  <si>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</si>
  <si>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</si>
  <si>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</si>
  <si>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</si>
  <si>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</si>
  <si>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</si>
  <si>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</si>
  <si>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</si>
  <si>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</si>
  <si>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</si>
  <si>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</si>
  <si>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</si>
  <si>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</si>
  <si>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</si>
  <si>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</si>
  <si>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</si>
  <si>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</si>
  <si>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</si>
  <si>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</si>
  <si>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</si>
  <si>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</si>
  <si>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</si>
  <si>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</si>
  <si>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</si>
  <si>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</si>
  <si>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</si>
  <si>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</si>
  <si>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</si>
  <si>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</si>
  <si>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</si>
  <si>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</si>
  <si>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</si>
  <si>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</si>
  <si>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</si>
  <si>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</si>
  <si>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</si>
  <si>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</si>
  <si>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</si>
  <si>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</si>
  <si>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</si>
  <si>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</si>
  <si>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</si>
  <si>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</si>
  <si>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</si>
  <si>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</si>
  <si>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</si>
  <si>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</si>
  <si>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</si>
  <si>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</si>
  <si>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</si>
  <si>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</si>
  <si>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</si>
  <si>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</si>
  <si>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</si>
  <si>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</si>
  <si>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</si>
  <si>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</si>
  <si>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</si>
  <si>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</si>
  <si>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</si>
  <si>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</si>
  <si>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</si>
  <si>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</si>
  <si>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</si>
  <si>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</si>
  <si>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</si>
  <si>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</si>
  <si>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</si>
  <si>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</si>
  <si>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</si>
  <si>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</si>
  <si>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</si>
  <si>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</si>
  <si>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</si>
  <si>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</si>
  <si>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</si>
  <si>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</si>
  <si>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</si>
  <si>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</si>
  <si>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</si>
  <si>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</si>
  <si>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</si>
  <si>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</si>
  <si>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</si>
  <si>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</si>
  <si>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</si>
  <si>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</si>
  <si>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</si>
  <si>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</si>
  <si>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</si>
  <si>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</si>
  <si>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</si>
  <si>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</si>
  <si>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</si>
  <si>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</si>
  <si>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</si>
  <si>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</si>
  <si>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</si>
  <si>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</si>
  <si>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</si>
  <si>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</si>
  <si>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</si>
  <si>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</si>
  <si>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</si>
  <si>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</si>
  <si>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</si>
  <si>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</si>
  <si>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</si>
  <si>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</si>
  <si>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</si>
  <si>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</si>
  <si>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</si>
  <si>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</si>
  <si>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</si>
  <si>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</si>
  <si>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</si>
  <si>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</si>
  <si>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</si>
  <si>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</si>
  <si>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</si>
  <si>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</si>
  <si>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</si>
  <si>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</si>
  <si>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</si>
  <si>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</si>
  <si>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</si>
  <si>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</si>
  <si>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</si>
  <si>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</si>
  <si>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</si>
  <si>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</si>
  <si>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</si>
  <si>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</si>
  <si>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</si>
  <si>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</si>
  <si>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</si>
  <si>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</si>
  <si>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</si>
  <si>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</si>
  <si>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</si>
  <si>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</si>
  <si>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</si>
  <si>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</si>
  <si>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</si>
  <si>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</si>
  <si>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</si>
  <si>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</si>
  <si>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</si>
  <si>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</si>
  <si>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</si>
  <si>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</si>
  <si>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</si>
  <si>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</si>
  <si>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</si>
  <si>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</si>
  <si>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</si>
  <si>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</si>
  <si>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</si>
  <si>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</si>
  <si>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</si>
  <si>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</si>
  <si>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</si>
  <si>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</si>
  <si>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</si>
  <si>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</si>
  <si>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</si>
  <si>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</si>
  <si>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</si>
  <si>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</si>
  <si>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</si>
  <si>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</si>
  <si>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</si>
  <si>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</si>
  <si>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</si>
  <si>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</si>
  <si>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</si>
  <si>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</si>
  <si>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</si>
  <si>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</si>
  <si>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</si>
  <si>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</si>
  <si>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</si>
  <si>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</si>
  <si>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</si>
  <si>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</si>
  <si>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</si>
  <si>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</si>
  <si>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</si>
  <si>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</si>
  <si>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</si>
  <si>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</si>
  <si>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</si>
  <si>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</si>
  <si>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</si>
  <si>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</si>
  <si>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</si>
  <si>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</si>
  <si>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</si>
  <si>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</si>
  <si>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</si>
  <si>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</si>
  <si>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</si>
  <si>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</si>
  <si>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</si>
  <si>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</si>
  <si>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</si>
  <si>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</si>
  <si>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</si>
  <si>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</si>
  <si>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</si>
  <si>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</si>
  <si>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</si>
  <si>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</si>
  <si>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</si>
  <si>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</si>
  <si>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</si>
  <si>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</si>
  <si>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</si>
  <si>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</si>
  <si>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</si>
  <si>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</si>
  <si>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</si>
  <si>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</si>
  <si>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</si>
  <si>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</si>
  <si>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</si>
  <si>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</si>
  <si>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</si>
  <si>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</si>
  <si>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</si>
  <si>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</si>
  <si>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</si>
  <si>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</si>
  <si>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</si>
  <si>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</si>
  <si>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</si>
  <si>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</si>
  <si>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</si>
  <si>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</si>
  <si>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</si>
  <si>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</si>
  <si>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</si>
  <si>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</si>
  <si>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</si>
  <si>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</si>
  <si>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</si>
  <si>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</si>
  <si>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</si>
  <si>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</si>
  <si>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</si>
  <si>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</si>
  <si>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</si>
  <si>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</si>
  <si>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</si>
  <si>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</si>
  <si>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</si>
  <si>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</si>
  <si>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</si>
  <si>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</si>
  <si>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</si>
  <si>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</si>
  <si>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</si>
  <si>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</si>
  <si>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</si>
  <si>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</si>
  <si>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</si>
  <si>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</si>
  <si>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</si>
  <si>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</si>
  <si>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</si>
  <si>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</si>
  <si>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</si>
  <si>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</si>
  <si>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</si>
  <si>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</si>
  <si>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</si>
  <si>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</si>
  <si>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</si>
  <si>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</si>
  <si>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</si>
  <si>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</si>
  <si>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</si>
  <si>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</si>
  <si>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</si>
  <si>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</si>
  <si>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</si>
  <si>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</si>
  <si>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</si>
  <si>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</si>
  <si>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</si>
  <si>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</si>
  <si>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</si>
  <si>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</si>
  <si>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</si>
  <si>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</si>
  <si>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</si>
  <si>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</si>
  <si>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</si>
  <si>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</si>
  <si>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</si>
  <si>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</si>
  <si>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</si>
  <si>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</si>
  <si>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</si>
  <si>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</si>
  <si>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</si>
  <si>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</si>
  <si>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</si>
  <si>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</si>
  <si>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</si>
  <si>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</si>
  <si>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</si>
  <si>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</si>
  <si>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</si>
  <si>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</si>
  <si>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</si>
  <si>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</si>
  <si>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</si>
  <si>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</si>
  <si>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</si>
  <si>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</si>
  <si>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</si>
  <si>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</si>
  <si>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</si>
  <si>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</si>
  <si>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</si>
  <si>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</si>
  <si>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</si>
  <si>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</si>
  <si>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</si>
  <si>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</si>
  <si>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</si>
  <si>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</si>
  <si>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</si>
  <si>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</si>
  <si>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</si>
  <si>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</si>
  <si>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</si>
  <si>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</si>
  <si>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</si>
  <si>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</si>
  <si>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</si>
  <si>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</si>
  <si>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</si>
  <si>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</si>
  <si>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</si>
  <si>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</si>
  <si>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</si>
  <si>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</si>
  <si>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</si>
  <si>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</si>
  <si>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</si>
  <si>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</si>
  <si>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</si>
  <si>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</si>
  <si>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</si>
  <si>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</si>
  <si>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</si>
  <si>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</si>
  <si>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</si>
  <si>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</si>
  <si>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</si>
  <si>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</si>
  <si>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</si>
  <si>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</si>
  <si>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</si>
  <si>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</si>
  <si>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</si>
  <si>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</si>
  <si>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</si>
  <si>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</si>
  <si>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</si>
  <si>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</si>
  <si>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</si>
  <si>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</si>
  <si>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</si>
  <si>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</si>
  <si>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</si>
  <si>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</si>
  <si>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</si>
  <si>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</si>
  <si>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</si>
  <si>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</si>
  <si>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</si>
  <si>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</si>
  <si>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</si>
  <si>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</si>
  <si>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</si>
  <si>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</si>
  <si>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</si>
  <si>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</si>
  <si>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</si>
  <si>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</si>
  <si>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</si>
  <si>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</si>
  <si>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</si>
  <si>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</si>
  <si>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</si>
  <si>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</si>
  <si>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</si>
  <si>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</si>
  <si>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</si>
  <si>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</si>
  <si>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</si>
  <si>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</si>
  <si>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</si>
  <si>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</si>
  <si>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</si>
  <si>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</si>
  <si>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</si>
  <si>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</si>
  <si>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</si>
  <si>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</si>
  <si>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</si>
  <si>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</si>
  <si>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</si>
  <si>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</si>
  <si>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</si>
  <si>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</si>
  <si>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</si>
  <si>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</si>
  <si>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</si>
  <si>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</si>
  <si>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</si>
  <si>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</si>
  <si>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</si>
  <si>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</si>
  <si>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</si>
  <si>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</si>
  <si>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</si>
  <si>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</si>
  <si>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</si>
  <si>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</si>
  <si>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</si>
  <si>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</si>
  <si>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</si>
  <si>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</si>
  <si>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</si>
  <si>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</si>
  <si>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</si>
  <si>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</si>
  <si>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</si>
  <si>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</si>
  <si>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</si>
  <si>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</si>
  <si>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</si>
  <si>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</si>
  <si>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</si>
  <si>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</si>
  <si>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</si>
  <si>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</si>
  <si>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</si>
  <si>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</si>
  <si>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</si>
  <si>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</si>
  <si>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</si>
  <si>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</si>
  <si>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</si>
  <si>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</si>
  <si>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</si>
  <si>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</si>
  <si>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</si>
  <si>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</si>
  <si>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</si>
  <si>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</si>
  <si>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</si>
  <si>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</si>
  <si>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</si>
  <si>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</si>
  <si>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</si>
  <si>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</si>
  <si>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</si>
  <si>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</si>
  <si>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</si>
  <si>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</si>
  <si>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</si>
  <si>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</si>
  <si>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</si>
  <si>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</si>
  <si>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</si>
  <si>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</si>
  <si>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</si>
  <si>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</si>
  <si>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</si>
  <si>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</si>
  <si>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</si>
  <si>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</si>
  <si>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</si>
  <si>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</si>
  <si>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</si>
  <si>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</si>
  <si>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</si>
  <si>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</si>
  <si>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</si>
  <si>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</si>
  <si>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</si>
  <si>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</si>
  <si>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</si>
  <si>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</si>
  <si>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</si>
  <si>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</si>
  <si>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</si>
  <si>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</si>
  <si>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</si>
  <si>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</si>
  <si>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</si>
  <si>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</si>
  <si>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</si>
  <si>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</si>
  <si>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</si>
  <si>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</si>
  <si>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</si>
  <si>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</si>
  <si>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</si>
  <si>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</si>
  <si>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</si>
  <si>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</si>
  <si>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</si>
  <si>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</si>
  <si>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</si>
  <si>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</si>
  <si>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</si>
  <si>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</si>
  <si>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</si>
  <si>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</si>
  <si>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</si>
  <si>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</si>
  <si>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</si>
  <si>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</si>
  <si>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</si>
  <si>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</si>
  <si>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</si>
  <si>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</si>
  <si>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</si>
  <si>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</si>
  <si>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</si>
  <si>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</si>
  <si>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</si>
  <si>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</si>
  <si>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</si>
  <si>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</si>
  <si>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</si>
  <si>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</si>
  <si>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</si>
  <si>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</si>
  <si>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</si>
  <si>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</si>
  <si>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</si>
  <si>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</si>
  <si>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</si>
  <si>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</si>
  <si>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</si>
  <si>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</si>
  <si>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</si>
  <si>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</si>
  <si>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</si>
  <si>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</si>
  <si>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</si>
  <si>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</si>
  <si>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</si>
  <si>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</si>
  <si>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</si>
  <si>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</si>
  <si>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</si>
  <si>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</si>
  <si>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</si>
  <si>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</si>
  <si>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</si>
  <si>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</si>
  <si>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</si>
  <si>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</si>
  <si>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</si>
  <si>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</si>
  <si>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</si>
  <si>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</si>
  <si>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</si>
  <si>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</si>
  <si>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</si>
  <si>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</si>
  <si>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</si>
  <si>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</si>
  <si>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</si>
  <si>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</si>
  <si>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</si>
  <si>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</si>
  <si>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</si>
  <si>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</si>
  <si>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</si>
  <si>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</si>
  <si>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</si>
  <si>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</si>
  <si>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</si>
  <si>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</si>
  <si>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</si>
  <si>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</si>
  <si>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</si>
  <si>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</si>
  <si>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</si>
  <si>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</si>
  <si>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</si>
  <si>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</si>
  <si>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</si>
  <si>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</si>
  <si>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</si>
  <si>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</si>
  <si>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</si>
  <si>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</si>
  <si>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</si>
  <si>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</si>
  <si>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</si>
  <si>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</si>
  <si>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</si>
  <si>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</si>
  <si>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</si>
  <si>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</si>
  <si>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</si>
  <si>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</si>
  <si>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</si>
  <si>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</si>
  <si>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</si>
  <si>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</si>
  <si>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</si>
  <si>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</si>
  <si>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</si>
  <si>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</si>
  <si>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</si>
  <si>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</si>
  <si>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</si>
  <si>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</si>
  <si>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</si>
  <si>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</si>
  <si>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</si>
  <si>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</si>
  <si>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</si>
  <si>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</si>
  <si>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</si>
  <si>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</si>
  <si>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</si>
  <si>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</si>
  <si>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</si>
  <si>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</si>
  <si>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</si>
  <si>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</si>
  <si>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</si>
  <si>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</si>
  <si>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</si>
  <si>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</si>
  <si>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</si>
  <si>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</si>
  <si>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</si>
  <si>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</si>
  <si>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</si>
  <si>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</si>
  <si>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</si>
  <si>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</si>
  <si>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</si>
  <si>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</si>
  <si>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</si>
  <si>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</si>
  <si>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</si>
  <si>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</si>
  <si>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</si>
  <si>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</si>
  <si>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</si>
  <si>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</si>
  <si>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</si>
  <si>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</si>
  <si>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</si>
  <si>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</si>
  <si>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</si>
  <si>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</si>
  <si>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</si>
  <si>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</si>
  <si>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</si>
  <si>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</si>
  <si>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</si>
  <si>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</si>
  <si>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</si>
  <si>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</si>
  <si>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</si>
  <si>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</si>
  <si>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</si>
  <si>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</si>
  <si>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</si>
  <si>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</si>
  <si>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</si>
  <si>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</si>
  <si>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</si>
  <si>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</si>
  <si>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</si>
  <si>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</si>
  <si>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</si>
  <si>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</si>
  <si>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</si>
  <si>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</si>
  <si>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</si>
  <si>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</si>
  <si>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</si>
  <si>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</si>
  <si>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</si>
  <si>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</si>
  <si>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</si>
  <si>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</si>
  <si>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</si>
  <si>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</si>
  <si>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</si>
  <si>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</si>
  <si>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</si>
  <si>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</si>
  <si>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</si>
  <si>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</si>
  <si>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</si>
  <si>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</si>
  <si>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</si>
  <si>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</si>
  <si>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</si>
  <si>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</si>
  <si>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</si>
  <si>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</si>
  <si>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</si>
  <si>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</si>
  <si>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</si>
  <si>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</si>
  <si>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</si>
  <si>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</si>
  <si>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</si>
  <si>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</si>
  <si>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</si>
  <si>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</si>
  <si>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</si>
  <si>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</si>
  <si>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</si>
  <si>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</si>
  <si>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</si>
  <si>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</si>
  <si>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</si>
  <si>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</si>
  <si>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</si>
  <si>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</si>
  <si>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</si>
  <si>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</si>
  <si>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</si>
  <si>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</si>
  <si>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</si>
  <si>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</si>
  <si>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</si>
  <si>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</si>
  <si>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</si>
  <si>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</si>
  <si>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</si>
  <si>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</si>
  <si>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</si>
  <si>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</si>
  <si>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</si>
  <si>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</si>
  <si>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</si>
  <si>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</si>
  <si>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</si>
  <si>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</si>
  <si>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</si>
  <si>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</si>
  <si>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</si>
  <si>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</si>
  <si>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</si>
  <si>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</si>
  <si>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</si>
  <si>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</si>
  <si>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</si>
  <si>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</si>
  <si>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</si>
  <si>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</si>
  <si>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</si>
  <si>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</si>
  <si>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</si>
  <si>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</si>
  <si>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</si>
  <si>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</si>
  <si>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</si>
  <si>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</si>
  <si>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</si>
  <si>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</si>
  <si>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</si>
  <si>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</si>
  <si>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</si>
  <si>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</si>
  <si>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</si>
  <si>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</si>
  <si>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</si>
  <si>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</si>
  <si>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</si>
  <si>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</si>
  <si>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</si>
  <si>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</si>
  <si>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</si>
  <si>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</si>
  <si>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</si>
  <si>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</si>
  <si>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</si>
  <si>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</si>
  <si>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</si>
  <si>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</si>
  <si>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</si>
  <si>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</si>
  <si>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</si>
  <si>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</si>
  <si>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</si>
  <si>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</si>
  <si>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</si>
  <si>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</si>
  <si>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</si>
  <si>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</si>
  <si>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</si>
  <si>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</si>
  <si>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</si>
  <si>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</si>
  <si>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</si>
  <si>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</si>
  <si>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</si>
  <si>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</si>
  <si>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</si>
  <si>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</si>
  <si>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</si>
  <si>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</si>
  <si>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</si>
  <si>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</si>
  <si>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</si>
  <si>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</si>
  <si>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</si>
  <si>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</si>
  <si>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</si>
  <si>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</si>
  <si>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</si>
  <si>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</si>
  <si>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</si>
  <si>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</si>
  <si>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</si>
  <si>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</si>
  <si>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</si>
  <si>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</si>
  <si>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</si>
  <si>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</si>
  <si>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</si>
  <si>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</si>
  <si>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</si>
  <si>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</si>
  <si>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</si>
  <si>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</si>
  <si>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</si>
  <si>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</si>
  <si>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</si>
  <si>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</si>
  <si>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</si>
  <si>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</si>
  <si>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</si>
  <si>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</si>
  <si>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</si>
  <si>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</si>
  <si>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</si>
  <si>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</si>
  <si>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</si>
  <si>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</si>
  <si>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</si>
  <si>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</si>
  <si>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</si>
  <si>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</si>
  <si>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</si>
  <si>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</si>
  <si>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</si>
  <si>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</si>
  <si>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</si>
  <si>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</si>
  <si>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</si>
  <si>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</si>
  <si>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</si>
  <si>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</si>
  <si>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</si>
  <si>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</si>
  <si>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</si>
  <si>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</si>
  <si>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</si>
  <si>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</si>
  <si>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</si>
  <si>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</si>
  <si>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</si>
  <si>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</si>
  <si>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</si>
  <si>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</si>
  <si>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</si>
  <si>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</si>
  <si>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</si>
  <si>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</si>
  <si>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</si>
  <si>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</si>
  <si>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</si>
  <si>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</si>
  <si>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</si>
  <si>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</si>
  <si>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</si>
  <si>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</si>
  <si>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</si>
  <si>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</si>
  <si>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</si>
  <si>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</si>
  <si>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</si>
  <si>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</si>
  <si>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</si>
  <si>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</si>
  <si>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</si>
  <si>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</si>
  <si>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</si>
  <si>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</si>
  <si>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</si>
  <si>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</si>
  <si>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</si>
  <si>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</si>
  <si>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</si>
  <si>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</si>
  <si>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</si>
  <si>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</si>
  <si>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</si>
  <si>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</si>
  <si>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</si>
  <si>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</si>
  <si>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</si>
  <si>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</si>
  <si>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</si>
  <si>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</si>
  <si>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</si>
  <si>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</si>
  <si>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</si>
  <si>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</si>
  <si>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</si>
  <si>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</si>
  <si>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</si>
  <si>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</si>
  <si>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</si>
  <si>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</si>
  <si>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</si>
  <si>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</si>
  <si>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</si>
  <si>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</si>
  <si>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</si>
  <si>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</si>
  <si>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</si>
  <si>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</si>
  <si>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</si>
  <si>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</si>
  <si>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</si>
  <si>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</si>
  <si>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</si>
  <si>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</si>
  <si>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</si>
  <si>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</si>
  <si>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</si>
  <si>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</si>
  <si>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</si>
  <si>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</si>
  <si>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</si>
  <si>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</si>
  <si>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</si>
  <si>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</si>
  <si>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</si>
  <si>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</si>
  <si>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</si>
  <si>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</si>
  <si>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</si>
  <si>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</si>
  <si>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</si>
  <si>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</si>
  <si>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</si>
  <si>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</si>
  <si>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</si>
  <si>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</si>
  <si>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</si>
  <si>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</si>
  <si>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</si>
  <si>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</si>
  <si>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</si>
  <si>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</si>
  <si>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</si>
  <si>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</si>
  <si>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</si>
  <si>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</si>
  <si>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</si>
  <si>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</si>
  <si>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</si>
  <si>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</si>
  <si>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</si>
  <si>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</si>
  <si>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</si>
  <si>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</si>
  <si>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</si>
  <si>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</si>
  <si>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</si>
  <si>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</si>
  <si>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</si>
  <si>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</si>
  <si>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</si>
  <si>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</si>
  <si>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</si>
  <si>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</si>
  <si>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</si>
  <si>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</si>
  <si>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</si>
  <si>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</si>
  <si>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</si>
  <si>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</si>
  <si>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</si>
  <si>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</si>
  <si>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</si>
  <si>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</si>
  <si>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</si>
  <si>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</si>
  <si>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</si>
  <si>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</si>
  <si>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</si>
  <si>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</si>
  <si>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</si>
  <si>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</si>
  <si>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</si>
  <si>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</si>
  <si>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</si>
  <si>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</si>
  <si>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</si>
  <si>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</si>
  <si>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</si>
  <si>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</si>
  <si>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</si>
  <si>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</si>
  <si>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</si>
  <si>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</si>
  <si>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</si>
  <si>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</si>
  <si>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</si>
  <si>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</si>
  <si>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</si>
  <si>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</si>
  <si>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</si>
  <si>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</si>
  <si>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</si>
  <si>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</si>
  <si>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</si>
  <si>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</si>
  <si>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</si>
  <si>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</si>
  <si>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</si>
  <si>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</si>
  <si>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</si>
  <si>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</si>
  <si>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</si>
  <si>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</si>
  <si>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</si>
  <si>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</si>
  <si>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</si>
  <si>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</si>
  <si>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</si>
  <si>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</si>
  <si>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</si>
  <si>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</si>
  <si>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</si>
  <si>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</si>
  <si>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</si>
  <si>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</si>
  <si>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</si>
  <si>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</si>
  <si>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</si>
  <si>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</si>
  <si>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</si>
  <si>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</si>
  <si>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</si>
  <si>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</si>
  <si>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</si>
  <si>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</si>
  <si>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</si>
  <si>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</si>
  <si>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</si>
  <si>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</si>
  <si>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</si>
  <si>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</si>
  <si>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</si>
  <si>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</si>
  <si>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</si>
  <si>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</si>
  <si>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</si>
  <si>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</si>
  <si>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</si>
  <si>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</si>
  <si>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</si>
  <si>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</si>
  <si>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</si>
  <si>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</si>
  <si>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</si>
  <si>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</si>
  <si>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</si>
  <si>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</si>
  <si>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</si>
  <si>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</si>
  <si>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</si>
  <si>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</si>
  <si>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</si>
  <si>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</si>
  <si>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</si>
  <si>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</si>
  <si>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</si>
  <si>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</si>
  <si>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</si>
  <si>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</si>
  <si>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</si>
  <si>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</si>
  <si>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</si>
  <si>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</si>
  <si>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</si>
  <si>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</si>
  <si>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</si>
  <si>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</si>
  <si>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</si>
  <si>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</si>
  <si>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</si>
  <si>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</si>
  <si>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</si>
  <si>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</si>
  <si>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</si>
  <si>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</si>
  <si>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</si>
  <si>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</si>
  <si>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</si>
  <si>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</si>
  <si>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</si>
  <si>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</si>
  <si>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</si>
  <si>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</si>
  <si>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</si>
  <si>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</si>
  <si>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</si>
  <si>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</si>
  <si>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</si>
  <si>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</si>
  <si>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</si>
  <si>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</si>
  <si>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</si>
  <si>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</si>
  <si>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</si>
  <si>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</si>
  <si>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</si>
  <si>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</si>
  <si>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</si>
  <si>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</si>
  <si>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</si>
  <si>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</si>
  <si>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</si>
  <si>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</si>
  <si>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</si>
  <si>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</si>
  <si>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</si>
  <si>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</si>
  <si>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</si>
  <si>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</si>
  <si>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</si>
  <si>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</si>
  <si>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</si>
  <si>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</si>
  <si>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</si>
  <si>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</si>
  <si>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</si>
  <si>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</si>
  <si>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</si>
  <si>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</si>
  <si>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</si>
  <si>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</si>
  <si>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</si>
  <si>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</si>
  <si>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</si>
  <si>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</si>
  <si>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</si>
  <si>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</si>
  <si>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</si>
  <si>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</si>
  <si>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</si>
  <si>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</si>
  <si>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</si>
  <si>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</si>
  <si>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</si>
  <si>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</si>
  <si>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</si>
  <si>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</si>
  <si>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</si>
  <si>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</si>
  <si>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</si>
  <si>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</si>
  <si>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</si>
  <si>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</si>
  <si>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</si>
  <si>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</si>
  <si>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</si>
  <si>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</si>
  <si>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</si>
  <si>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</si>
  <si>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</si>
  <si>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</si>
  <si>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</si>
  <si>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</si>
  <si>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</si>
  <si>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</si>
  <si>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</si>
  <si>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</si>
  <si>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</si>
  <si>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</si>
  <si>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</si>
  <si>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</si>
  <si>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</si>
  <si>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</si>
  <si>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</si>
  <si>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</si>
  <si>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</si>
  <si>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</si>
  <si>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</si>
  <si>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</si>
  <si>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</si>
  <si>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</si>
  <si>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</si>
  <si>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</si>
  <si>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</si>
  <si>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</si>
  <si>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</si>
  <si>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</si>
  <si>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</si>
  <si>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</si>
  <si>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</si>
  <si>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</si>
  <si>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</si>
  <si>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</si>
  <si>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</si>
  <si>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</si>
  <si>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</si>
  <si>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</si>
  <si>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</si>
  <si>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</si>
  <si>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</si>
  <si>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</si>
  <si>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</si>
  <si>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</si>
  <si>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</si>
  <si>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</si>
  <si>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</si>
  <si>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</si>
  <si>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</si>
  <si>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</si>
  <si>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</si>
  <si>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</si>
  <si>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</si>
  <si>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</si>
  <si>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</si>
  <si>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</si>
  <si>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</si>
  <si>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</si>
  <si>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</si>
  <si>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</si>
  <si>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</si>
  <si>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</si>
  <si>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</si>
  <si>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</si>
  <si>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</si>
  <si>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</si>
  <si>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</si>
  <si>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</si>
  <si>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</si>
  <si>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</si>
  <si>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</si>
  <si>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</si>
  <si>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</si>
  <si>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</si>
  <si>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</si>
  <si>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</si>
  <si>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</si>
  <si>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</si>
  <si>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</si>
  <si>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</si>
  <si>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</si>
  <si>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</si>
  <si>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</si>
  <si>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</si>
  <si>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</si>
  <si>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</si>
  <si>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</si>
  <si>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</si>
  <si>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</si>
  <si>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</si>
  <si>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</si>
  <si>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</si>
  <si>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</si>
  <si>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</si>
  <si>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</si>
  <si>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</si>
  <si>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</si>
  <si>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</si>
  <si>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</si>
  <si>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</si>
  <si>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</si>
  <si>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</si>
  <si>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</si>
  <si>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</si>
  <si>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</si>
  <si>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</si>
  <si>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</si>
  <si>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</si>
  <si>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</si>
  <si>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</si>
  <si>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</si>
  <si>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</si>
  <si>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</si>
  <si>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</si>
  <si>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</si>
  <si>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</si>
  <si>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</si>
  <si>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</si>
  <si>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</si>
  <si>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</si>
  <si>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</si>
  <si>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</si>
  <si>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</si>
  <si>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</si>
  <si>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</si>
  <si>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</si>
  <si>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</si>
  <si>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</si>
  <si>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</si>
  <si>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</si>
  <si>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</si>
  <si>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</si>
  <si>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</si>
  <si>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</si>
  <si>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</si>
  <si>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</si>
  <si>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</si>
  <si>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</si>
  <si>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</si>
  <si>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</si>
  <si>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</si>
  <si>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</si>
  <si>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</si>
  <si>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</si>
  <si>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</si>
  <si>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</si>
  <si>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</si>
  <si>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</si>
  <si>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</si>
  <si>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</si>
  <si>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</si>
  <si>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</si>
  <si>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</si>
  <si>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</si>
  <si>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</si>
  <si>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</si>
  <si>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</si>
  <si>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</si>
  <si>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</si>
  <si>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</si>
  <si>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</si>
  <si>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</si>
  <si>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</si>
  <si>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</si>
  <si>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</si>
  <si>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</si>
  <si>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</si>
  <si>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</si>
  <si>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</si>
  <si>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</si>
  <si>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</si>
  <si>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</si>
  <si>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</si>
  <si>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</si>
  <si>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</si>
  <si>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</si>
  <si>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</si>
  <si>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</si>
  <si>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</si>
  <si>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</si>
  <si>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</si>
  <si>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</si>
  <si>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</si>
  <si>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</si>
  <si>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</si>
  <si>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</si>
  <si>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</si>
  <si>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</si>
  <si>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</si>
  <si>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</si>
  <si>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</si>
  <si>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</si>
  <si>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</si>
  <si>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</si>
  <si>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</si>
  <si>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</si>
  <si>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</si>
  <si>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</si>
  <si>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</si>
  <si>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</si>
  <si>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</si>
  <si>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</si>
  <si>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</si>
  <si>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</si>
  <si>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</si>
  <si>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</si>
  <si>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</si>
  <si>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</si>
  <si>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</si>
  <si>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</si>
  <si>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</si>
  <si>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</si>
  <si>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</si>
  <si>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</si>
  <si>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</si>
  <si>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</si>
  <si>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</si>
  <si>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</si>
  <si>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</si>
  <si>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</si>
  <si>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</si>
  <si>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</si>
  <si>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</si>
  <si>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</si>
  <si>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</si>
  <si>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</si>
  <si>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</si>
  <si>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</si>
  <si>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</si>
  <si>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</si>
  <si>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</si>
  <si>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</si>
  <si>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</si>
  <si>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</si>
  <si>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</si>
  <si>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</si>
  <si>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</si>
  <si>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</si>
  <si>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</si>
  <si>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</si>
  <si>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</si>
  <si>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</si>
  <si>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</si>
  <si>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</si>
  <si>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</si>
  <si>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</si>
  <si>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</si>
  <si>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</si>
  <si>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</si>
  <si>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</si>
  <si>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</si>
  <si>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</si>
  <si>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</si>
  <si>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</si>
  <si>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</si>
  <si>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</si>
  <si>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</si>
  <si>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</si>
  <si>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</si>
  <si>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</si>
  <si>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</si>
  <si>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</si>
  <si>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</si>
  <si>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</si>
  <si>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</si>
  <si>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</si>
  <si>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</si>
  <si>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</si>
  <si>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</si>
  <si>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</si>
  <si>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</si>
  <si>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</si>
  <si>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</si>
  <si>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</si>
  <si>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</si>
  <si>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</si>
  <si>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</si>
  <si>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</si>
  <si>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</si>
  <si>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</si>
  <si>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</si>
  <si>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</si>
  <si>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</si>
  <si>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</si>
  <si>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</si>
  <si>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</si>
  <si>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</si>
  <si>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</si>
  <si>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</si>
  <si>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</si>
  <si>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</si>
  <si>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</si>
  <si>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</si>
  <si>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</si>
  <si>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</si>
  <si>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</si>
  <si>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</si>
  <si>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</si>
  <si>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</si>
  <si>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</si>
  <si>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</si>
  <si>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</si>
  <si>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</si>
  <si>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</si>
  <si>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</si>
  <si>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</si>
  <si>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</si>
  <si>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</si>
  <si>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</si>
  <si>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</si>
  <si>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</si>
  <si>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</si>
  <si>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</si>
  <si>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</si>
  <si>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</si>
  <si>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</si>
  <si>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</si>
  <si>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</si>
  <si>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</si>
  <si>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</si>
  <si>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</si>
  <si>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</si>
  <si>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</si>
  <si>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</si>
  <si>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</si>
  <si>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</si>
  <si>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</si>
  <si>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</si>
  <si>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</si>
  <si>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</si>
  <si>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</si>
  <si>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</si>
  <si>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</si>
  <si>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</si>
  <si>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</si>
  <si>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</si>
  <si>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</si>
  <si>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</si>
  <si>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</si>
  <si>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</si>
  <si>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</si>
  <si>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</si>
  <si>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</si>
  <si>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</si>
  <si>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</si>
  <si>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</si>
  <si>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</si>
  <si>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</si>
  <si>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</si>
  <si>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</si>
  <si>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</si>
  <si>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</si>
  <si>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</si>
  <si>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</si>
  <si>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</si>
  <si>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</si>
  <si>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</si>
  <si>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</si>
  <si>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</si>
  <si>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</si>
  <si>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</si>
  <si>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</si>
  <si>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</si>
  <si>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</si>
  <si>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</si>
  <si>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</si>
  <si>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</si>
  <si>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</si>
  <si>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</si>
  <si>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</si>
  <si>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</si>
  <si>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</si>
  <si>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</si>
  <si>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</si>
  <si>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</si>
  <si>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</si>
  <si>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</si>
  <si>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</si>
  <si>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</si>
  <si>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</si>
  <si>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</si>
  <si>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</si>
  <si>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</si>
  <si>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</si>
  <si>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</si>
  <si>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</si>
  <si>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</si>
  <si>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</si>
  <si>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</si>
  <si>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</si>
  <si>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</si>
  <si>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</si>
  <si>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</si>
  <si>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</si>
  <si>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</si>
  <si>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</si>
  <si>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</si>
  <si>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</si>
  <si>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</si>
  <si>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</si>
  <si>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</si>
  <si>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</si>
  <si>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</si>
  <si>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</si>
  <si>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</si>
  <si>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</si>
  <si>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</si>
  <si>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</si>
  <si>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</si>
  <si>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</si>
  <si>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</si>
  <si>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</si>
  <si>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</si>
  <si>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</si>
  <si>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</si>
  <si>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</si>
  <si>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</si>
  <si>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</si>
  <si>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</si>
  <si>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</si>
  <si>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</si>
  <si>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</si>
  <si>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</si>
  <si>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</si>
  <si>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</si>
  <si>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</si>
  <si>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</si>
  <si>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</si>
  <si>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</si>
  <si>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</si>
  <si>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</si>
  <si>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</si>
  <si>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</si>
  <si>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</si>
  <si>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</si>
  <si>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</si>
  <si>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</si>
  <si>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</si>
  <si>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</si>
  <si>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</si>
  <si>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</si>
  <si>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</si>
  <si>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</si>
  <si>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</si>
  <si>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</si>
  <si>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</si>
  <si>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</si>
  <si>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</si>
  <si>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</si>
  <si>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</si>
  <si>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</si>
  <si>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</si>
  <si>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</si>
  <si>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</si>
  <si>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</si>
  <si>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</si>
  <si>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</si>
  <si>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</si>
  <si>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</si>
  <si>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</si>
  <si>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</si>
  <si>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</si>
  <si>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</si>
  <si>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</si>
  <si>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</si>
  <si>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</si>
  <si>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</si>
  <si>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</si>
  <si>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</si>
  <si>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</si>
  <si>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</si>
  <si>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</si>
  <si>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</si>
  <si>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</si>
  <si>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</si>
  <si>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</si>
  <si>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</si>
  <si>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</si>
  <si>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</si>
  <si>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</si>
  <si>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</si>
  <si>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</si>
  <si>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</si>
  <si>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</si>
  <si>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</si>
  <si>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</si>
  <si>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</si>
  <si>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</si>
  <si>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</si>
  <si>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</si>
  <si>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</si>
  <si>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</si>
  <si>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</si>
  <si>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</si>
  <si>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</si>
  <si>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</si>
  <si>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</si>
  <si>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</si>
  <si>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</si>
  <si>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</si>
  <si>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</si>
  <si>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</si>
  <si>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</si>
  <si>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</si>
  <si>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</si>
  <si>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</si>
  <si>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</si>
  <si>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</si>
  <si>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</si>
  <si>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</si>
  <si>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</si>
  <si>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</si>
  <si>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</si>
  <si>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</si>
  <si>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</si>
  <si>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</si>
  <si>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</si>
  <si>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</si>
  <si>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</si>
  <si>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</si>
  <si>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</si>
  <si>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</si>
  <si>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</si>
  <si>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</si>
  <si>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</si>
  <si>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</si>
  <si>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</si>
  <si>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</si>
  <si>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</si>
  <si>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</si>
  <si>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</si>
  <si>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</si>
  <si>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</si>
  <si>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</si>
  <si>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</si>
  <si>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</si>
  <si>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</si>
  <si>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</si>
  <si>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</si>
  <si>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</si>
  <si>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</si>
  <si>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</si>
  <si>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</si>
  <si>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</si>
  <si>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</si>
  <si>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</si>
  <si>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</si>
  <si>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</si>
  <si>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</si>
  <si>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</si>
  <si>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</si>
  <si>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</si>
  <si>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</si>
  <si>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</si>
  <si>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</si>
  <si>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</si>
  <si>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</si>
  <si>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</si>
  <si>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</si>
  <si>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</si>
  <si>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</si>
  <si>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</si>
  <si>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</si>
  <si>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</si>
  <si>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</si>
  <si>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</si>
  <si>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</si>
  <si>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</si>
  <si>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</si>
  <si>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</si>
  <si>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</si>
  <si>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</si>
  <si>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</si>
  <si>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</si>
  <si>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</si>
  <si>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</si>
  <si>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</si>
  <si>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</si>
  <si>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</si>
  <si>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</si>
  <si>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</si>
  <si>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</si>
  <si>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</si>
  <si>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</si>
  <si>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</si>
  <si>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</si>
  <si>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</si>
  <si>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</si>
  <si>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</si>
  <si>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</si>
  <si>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</si>
  <si>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</si>
  <si>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</si>
  <si>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</si>
  <si>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</si>
  <si>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</si>
  <si>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</si>
  <si>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</si>
  <si>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</si>
  <si>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</si>
  <si>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</si>
  <si>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</si>
  <si>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</si>
  <si>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</si>
  <si>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</si>
  <si>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</si>
  <si>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</si>
  <si>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</si>
  <si>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</si>
  <si>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</si>
  <si>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</si>
  <si>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</si>
  <si>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</si>
  <si>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</si>
  <si>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</si>
  <si>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</si>
  <si>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</si>
  <si>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</si>
  <si>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</si>
  <si>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</si>
  <si>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</si>
  <si>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</si>
  <si>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</si>
  <si>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</si>
  <si>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</si>
  <si>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</si>
  <si>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</si>
  <si>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</si>
  <si>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</si>
  <si>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</si>
  <si>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</si>
  <si>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</si>
  <si>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</si>
  <si>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</si>
  <si>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</si>
  <si>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</si>
  <si>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</si>
  <si>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</si>
  <si>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</si>
  <si>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</si>
  <si>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</si>
  <si>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</si>
  <si>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</si>
  <si>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</si>
  <si>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</si>
  <si>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</si>
  <si>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</si>
  <si>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</si>
  <si>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</si>
  <si>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</si>
  <si>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</si>
  <si>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</si>
  <si>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</si>
  <si>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</si>
  <si>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</si>
  <si>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</si>
  <si>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</si>
  <si>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</si>
  <si>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</si>
  <si>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</si>
  <si>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</si>
  <si>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</si>
  <si>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</si>
  <si>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</si>
  <si>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</si>
  <si>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</si>
  <si>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</si>
  <si>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</si>
  <si>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</si>
  <si>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</si>
  <si>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</si>
  <si>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</si>
  <si>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</si>
  <si>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</si>
  <si>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</si>
  <si>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</si>
  <si>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</si>
  <si>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</si>
  <si>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</si>
  <si>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</si>
  <si>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</si>
  <si>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</si>
  <si>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</si>
  <si>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</si>
  <si>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</si>
  <si>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</si>
  <si>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</si>
  <si>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</si>
  <si>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</si>
  <si>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</si>
  <si>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</si>
  <si>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</si>
  <si>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</si>
  <si>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</si>
  <si>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</si>
  <si>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</si>
  <si>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</si>
  <si>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</si>
  <si>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</si>
  <si>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</si>
  <si>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</si>
  <si>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</si>
  <si>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</si>
  <si>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</si>
  <si>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</si>
  <si>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</si>
  <si>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</si>
  <si>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</si>
  <si>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</si>
  <si>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</si>
  <si>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</si>
  <si>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</si>
  <si>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</si>
  <si>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</si>
  <si>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</si>
  <si>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</si>
  <si>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</si>
  <si>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</si>
  <si>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</si>
  <si>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</si>
  <si>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</si>
  <si>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</si>
  <si>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</si>
  <si>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</si>
  <si>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</si>
  <si>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</si>
  <si>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</si>
  <si>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</si>
  <si>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</si>
  <si>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</si>
  <si>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</si>
  <si>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</si>
  <si>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</si>
  <si>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</si>
  <si>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</si>
  <si>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</si>
  <si>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</si>
  <si>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</si>
  <si>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</si>
  <si>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</si>
  <si>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</si>
  <si>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</si>
  <si>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</si>
  <si>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</si>
  <si>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</si>
  <si>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</si>
  <si>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</si>
  <si>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</si>
  <si>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</si>
  <si>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</si>
  <si>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</si>
  <si>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</si>
  <si>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</si>
  <si>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</si>
  <si>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</si>
  <si>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</si>
  <si>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</si>
  <si>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</si>
  <si>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</si>
  <si>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</si>
  <si>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</si>
  <si>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</si>
  <si>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</si>
  <si>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</si>
  <si>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</si>
  <si>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</si>
  <si>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</si>
  <si>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</si>
  <si>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</si>
  <si>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</si>
  <si>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</si>
  <si>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</si>
  <si>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</si>
  <si>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</si>
  <si>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</si>
  <si>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</si>
  <si>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</si>
  <si>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</si>
  <si>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</si>
  <si>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</si>
  <si>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</si>
  <si>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</si>
  <si>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</si>
  <si>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</si>
  <si>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</si>
  <si>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</si>
  <si>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</si>
  <si>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</si>
  <si>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</si>
  <si>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</si>
  <si>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</si>
  <si>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</si>
  <si>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</si>
  <si>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</si>
  <si>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</si>
  <si>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</si>
  <si>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</si>
  <si>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</si>
  <si>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</si>
  <si>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</si>
  <si>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</si>
  <si>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</si>
  <si>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</si>
  <si>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</si>
  <si>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</si>
  <si>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</si>
  <si>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</si>
  <si>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</si>
  <si>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</si>
  <si>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</si>
  <si>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</si>
  <si>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</si>
  <si>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</si>
  <si>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</si>
  <si>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</si>
  <si>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</si>
  <si>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</si>
  <si>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</si>
  <si>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</si>
  <si>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</si>
  <si>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</si>
  <si>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</si>
  <si>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</si>
  <si>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</si>
  <si>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</si>
  <si>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</si>
  <si>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</si>
  <si>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</si>
  <si>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</si>
  <si>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</si>
  <si>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</si>
  <si>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</si>
  <si>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</si>
  <si>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</si>
  <si>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</si>
  <si>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</si>
  <si>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</si>
  <si>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</si>
  <si>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</si>
  <si>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</si>
  <si>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</si>
  <si>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</si>
  <si>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</si>
  <si>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</si>
  <si>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</si>
  <si>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</si>
  <si>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</si>
  <si>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</si>
  <si>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</si>
  <si>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</si>
  <si>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</si>
  <si>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</si>
  <si>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</si>
  <si>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</si>
  <si>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</si>
  <si>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</si>
  <si>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</si>
  <si>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</si>
  <si>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</si>
  <si>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</si>
  <si>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</si>
  <si>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</si>
  <si>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</si>
  <si>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</si>
  <si>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</si>
  <si>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</si>
  <si>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</si>
  <si>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</si>
  <si>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</si>
  <si>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</si>
  <si>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</si>
  <si>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</si>
  <si>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</si>
  <si>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</si>
  <si>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</si>
  <si>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</si>
  <si>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</si>
  <si>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</si>
  <si>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</si>
  <si>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</si>
  <si>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</si>
  <si>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</si>
  <si>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</si>
  <si>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</si>
  <si>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</si>
  <si>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</si>
  <si>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</si>
  <si>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</si>
  <si>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</si>
  <si>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</si>
  <si>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</si>
  <si>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</si>
  <si>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</si>
  <si>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</si>
  <si>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</si>
  <si>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</si>
  <si>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</si>
  <si>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</si>
  <si>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</si>
  <si>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</si>
  <si>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</si>
  <si>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</si>
  <si>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</si>
  <si>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</si>
  <si>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</si>
  <si>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</si>
  <si>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</si>
  <si>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</si>
  <si>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</si>
  <si>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</si>
  <si>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</si>
  <si>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</si>
  <si>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</si>
  <si>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</si>
  <si>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</si>
  <si>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</si>
  <si>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</si>
  <si>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</si>
  <si>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</si>
  <si>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</si>
  <si>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</si>
  <si>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</si>
  <si>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</si>
  <si>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</si>
  <si>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</si>
  <si>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</si>
  <si>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</si>
  <si>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</si>
  <si>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</si>
  <si>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</si>
  <si>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</si>
  <si>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</si>
  <si>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</si>
  <si>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</si>
  <si>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</si>
  <si>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</si>
  <si>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</si>
  <si>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</si>
  <si>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</si>
  <si>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</si>
  <si>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</si>
  <si>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</si>
  <si>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</si>
  <si>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</si>
  <si>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</si>
  <si>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</si>
  <si>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</si>
  <si>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</si>
  <si>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</si>
  <si>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</si>
  <si>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</si>
  <si>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</si>
  <si>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</si>
  <si>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</si>
  <si>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</si>
  <si>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</si>
  <si>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</si>
  <si>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</si>
  <si>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</si>
  <si>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</si>
  <si>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</si>
  <si>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</si>
  <si>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</si>
  <si>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</si>
  <si>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</si>
  <si>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</si>
  <si>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</si>
  <si>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</si>
  <si>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</si>
  <si>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</si>
  <si>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</si>
  <si>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</si>
  <si>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</si>
  <si>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</si>
  <si>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</si>
  <si>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</si>
  <si>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</si>
  <si>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</si>
  <si>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</si>
  <si>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</si>
  <si>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</si>
  <si>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</si>
  <si>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</si>
  <si>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</si>
  <si>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</si>
  <si>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</si>
  <si>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</si>
  <si>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</si>
  <si>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</si>
  <si>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</si>
  <si>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</si>
  <si>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</si>
  <si>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</si>
  <si>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</si>
  <si>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</si>
  <si>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</si>
  <si>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</si>
  <si>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</si>
  <si>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</si>
  <si>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</si>
  <si>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</si>
  <si>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</si>
  <si>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</si>
  <si>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</si>
  <si>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</si>
  <si>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</si>
  <si>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</si>
  <si>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</si>
  <si>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</si>
  <si>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</si>
  <si>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</si>
  <si>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</si>
  <si>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</si>
  <si>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</si>
  <si>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</si>
  <si>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</si>
  <si>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</si>
  <si>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</si>
  <si>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</si>
  <si>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</si>
  <si>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</si>
  <si>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</si>
  <si>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</si>
  <si>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</si>
  <si>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</si>
  <si>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</si>
  <si>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</si>
  <si>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</si>
  <si>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</si>
  <si>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</si>
  <si>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</si>
  <si>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</si>
  <si>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</si>
  <si>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</si>
  <si>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</si>
  <si>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</si>
  <si>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</si>
  <si>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</si>
  <si>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</si>
  <si>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</si>
  <si>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</si>
  <si>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</si>
  <si>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</si>
  <si>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</si>
  <si>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</si>
  <si>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</si>
  <si>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</si>
  <si>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</si>
  <si>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</si>
  <si>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</si>
  <si>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</si>
  <si>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</si>
  <si>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</si>
  <si>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</si>
  <si>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</si>
  <si>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</si>
  <si>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</si>
  <si>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</si>
  <si>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</si>
  <si>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</si>
  <si>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</si>
  <si>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</si>
  <si>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</si>
  <si>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</si>
  <si>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</si>
  <si>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</si>
  <si>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</si>
  <si>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</si>
  <si>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</si>
  <si>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</si>
  <si>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</si>
  <si>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</si>
  <si>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</si>
  <si>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</si>
  <si>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</si>
  <si>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</si>
  <si>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</si>
  <si>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</si>
  <si>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</si>
  <si>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</si>
  <si>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</si>
  <si>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</si>
  <si>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</si>
  <si>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</si>
  <si>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</si>
  <si>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</si>
  <si>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</si>
  <si>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</si>
  <si>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</si>
  <si>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</si>
  <si>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</si>
  <si>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</si>
  <si>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</si>
  <si>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</si>
  <si>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</si>
  <si>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</si>
  <si>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</si>
  <si>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</si>
  <si>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</si>
  <si>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</si>
  <si>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</si>
  <si>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</si>
  <si>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</si>
  <si>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</si>
  <si>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</si>
  <si>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</si>
  <si>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</si>
  <si>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</si>
  <si>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</si>
  <si>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</si>
  <si>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</si>
  <si>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</si>
  <si>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</si>
  <si>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</si>
  <si>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</si>
  <si>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</si>
  <si>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</si>
  <si>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</si>
  <si>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</si>
  <si>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</si>
  <si>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</si>
  <si>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</si>
  <si>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</si>
  <si>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</si>
  <si>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</si>
  <si>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</si>
  <si>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</si>
  <si>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</si>
  <si>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</si>
  <si>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</si>
  <si>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</si>
  <si>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</si>
  <si>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</si>
  <si>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</si>
  <si>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</si>
  <si>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</si>
  <si>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</si>
  <si>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</si>
  <si>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</si>
  <si>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</si>
  <si>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</si>
  <si>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</si>
  <si>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</si>
  <si>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</si>
  <si>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</si>
  <si>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</si>
  <si>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</si>
  <si>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</si>
  <si>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</si>
  <si>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</si>
  <si>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</si>
  <si>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</si>
  <si>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</si>
  <si>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</si>
  <si>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</si>
  <si>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</si>
  <si>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</si>
  <si>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</si>
  <si>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</si>
  <si>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</si>
  <si>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</si>
  <si>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</si>
  <si>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</si>
  <si>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</si>
  <si>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</si>
  <si>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</si>
  <si>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</si>
  <si>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</si>
  <si>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</si>
  <si>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</si>
  <si>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</si>
  <si>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</si>
  <si>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</si>
  <si>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</si>
  <si>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</si>
  <si>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</si>
  <si>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</si>
  <si>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</si>
  <si>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</si>
  <si>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</si>
  <si>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</si>
  <si>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</si>
  <si>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</si>
  <si>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</si>
  <si>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</si>
  <si>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</si>
  <si>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</si>
  <si>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</si>
  <si>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</si>
  <si>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</si>
  <si>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</si>
  <si>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</si>
  <si>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</si>
  <si>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</si>
  <si>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</si>
  <si>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</si>
  <si>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</si>
  <si>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</si>
  <si>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</si>
  <si>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</si>
  <si>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</si>
  <si>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</si>
  <si>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</si>
  <si>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</si>
  <si>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</si>
  <si>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</si>
  <si>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</si>
  <si>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</si>
  <si>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</si>
  <si>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</si>
  <si>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</si>
  <si>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</si>
  <si>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</si>
  <si>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</si>
  <si>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</si>
  <si>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</si>
  <si>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</si>
  <si>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</si>
  <si>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</si>
  <si>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</si>
  <si>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</si>
  <si>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</si>
  <si>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</si>
  <si>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</si>
  <si>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</si>
  <si>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</si>
  <si>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</si>
  <si>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</si>
  <si>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</si>
  <si>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</si>
  <si>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</si>
  <si>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</si>
  <si>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</si>
  <si>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</si>
  <si>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</si>
  <si>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</si>
  <si>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</si>
  <si>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</si>
  <si>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</si>
  <si>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</si>
  <si>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</si>
  <si>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</si>
  <si>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</si>
  <si>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</si>
  <si>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</si>
  <si>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</si>
  <si>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</si>
  <si>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</si>
  <si>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</si>
  <si>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</si>
  <si>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</si>
  <si>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</si>
  <si>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</si>
  <si>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</si>
  <si>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</si>
  <si>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</si>
  <si>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</si>
  <si>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</si>
  <si>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</si>
  <si>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</si>
  <si>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</si>
  <si>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</si>
  <si>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</si>
  <si>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</si>
  <si>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</si>
  <si>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</si>
  <si>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</si>
  <si>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</si>
  <si>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</si>
  <si>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</si>
  <si>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</si>
  <si>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</si>
  <si>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</si>
  <si>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</si>
  <si>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</si>
  <si>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</si>
  <si>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</si>
  <si>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</si>
  <si>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</si>
  <si>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</si>
  <si>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</si>
  <si>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</si>
  <si>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</si>
  <si>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</si>
  <si>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</si>
  <si>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</si>
  <si>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</si>
  <si>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</si>
  <si>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</si>
  <si>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</si>
  <si>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</si>
  <si>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</si>
  <si>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</si>
  <si>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</si>
  <si>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</si>
  <si>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</si>
  <si>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</si>
  <si>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</si>
  <si>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</si>
  <si>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</si>
  <si>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</si>
  <si>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</si>
  <si>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</si>
  <si>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</si>
  <si>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</si>
  <si>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</si>
  <si>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</si>
  <si>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</si>
  <si>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</si>
  <si>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</si>
  <si>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</si>
  <si>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</si>
  <si>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</si>
  <si>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</si>
  <si>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</si>
  <si>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</si>
  <si>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</si>
  <si>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</si>
  <si>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</si>
  <si>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</si>
  <si>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</si>
  <si>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</si>
  <si>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</si>
  <si>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</si>
  <si>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</si>
  <si>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</si>
  <si>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</si>
  <si>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</si>
  <si>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</si>
  <si>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</si>
  <si>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</si>
  <si>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</si>
  <si>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</si>
  <si>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</si>
  <si>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</si>
  <si>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</si>
  <si>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</si>
  <si>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</si>
  <si>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</si>
  <si>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</si>
  <si>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</si>
  <si>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</si>
  <si>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</si>
  <si>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</si>
  <si>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</si>
  <si>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</si>
  <si>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</si>
  <si>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</si>
  <si>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</si>
  <si>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</si>
  <si>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</si>
  <si>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</si>
  <si>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</si>
  <si>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</si>
  <si>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</si>
  <si>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</si>
  <si>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</si>
  <si>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</si>
  <si>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</si>
  <si>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</si>
  <si>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</si>
  <si>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</si>
  <si>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</si>
  <si>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</si>
  <si>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</si>
  <si>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</si>
  <si>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</si>
  <si>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</si>
  <si>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</si>
  <si>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</si>
  <si>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</si>
  <si>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</si>
  <si>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</si>
  <si>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</si>
  <si>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</si>
  <si>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</si>
  <si>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</si>
  <si>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</si>
  <si>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</si>
  <si>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</si>
  <si>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</si>
  <si>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</si>
  <si>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</si>
  <si>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</si>
  <si>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</si>
  <si>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</si>
  <si>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</si>
  <si>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</si>
  <si>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</si>
  <si>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</si>
  <si>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</si>
  <si>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</si>
  <si>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</si>
  <si>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</si>
  <si>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</si>
  <si>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</si>
  <si>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</si>
  <si>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</si>
  <si>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</si>
  <si>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</si>
  <si>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</si>
  <si>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</si>
  <si>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</si>
  <si>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</si>
  <si>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</si>
  <si>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</si>
  <si>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</si>
  <si>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</si>
  <si>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</si>
  <si>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</si>
  <si>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</si>
  <si>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</si>
  <si>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</si>
  <si>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</si>
  <si>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</si>
  <si>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</si>
  <si>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</si>
  <si>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</si>
  <si>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</si>
  <si>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</si>
  <si>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</si>
  <si>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</si>
  <si>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</si>
  <si>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</si>
  <si>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</si>
  <si>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</si>
  <si>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</si>
  <si>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</si>
  <si>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</si>
  <si>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</si>
  <si>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</si>
  <si>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</si>
  <si>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</si>
  <si>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</si>
  <si>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</si>
  <si>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</si>
  <si>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</si>
  <si>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</si>
  <si>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</si>
  <si>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</si>
  <si>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</si>
  <si>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</si>
  <si>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</si>
  <si>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</si>
  <si>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</si>
  <si>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</si>
  <si>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</si>
  <si>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</si>
  <si>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</si>
  <si>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</si>
  <si>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</si>
  <si>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</si>
  <si>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</si>
  <si>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</si>
  <si>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</si>
  <si>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</si>
  <si>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</si>
  <si>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</si>
  <si>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</si>
  <si>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</si>
  <si>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</si>
  <si>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</si>
  <si>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</si>
  <si>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</si>
  <si>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</si>
  <si>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</si>
  <si>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</si>
  <si>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</si>
  <si>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</si>
  <si>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</si>
  <si>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</si>
  <si>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</si>
  <si>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</si>
  <si>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</si>
  <si>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</si>
  <si>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</si>
  <si>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</si>
  <si>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</si>
  <si>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</si>
  <si>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</si>
  <si>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</si>
  <si>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</si>
  <si>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</si>
  <si>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</si>
  <si>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</si>
  <si>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</si>
  <si>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</si>
  <si>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</si>
  <si>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</si>
  <si>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</si>
  <si>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</si>
  <si>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</si>
  <si>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</si>
  <si>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</si>
  <si>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</si>
  <si>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</si>
  <si>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</si>
  <si>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</si>
  <si>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</si>
  <si>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</si>
  <si>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</si>
  <si>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</si>
  <si>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</si>
  <si>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</si>
  <si>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</si>
  <si>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</si>
  <si>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</si>
  <si>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</si>
  <si>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</si>
  <si>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</si>
  <si>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</si>
  <si>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</si>
  <si>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</si>
  <si>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</si>
  <si>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</si>
  <si>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</si>
  <si>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</si>
  <si>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</si>
  <si>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</si>
  <si>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</si>
  <si>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</si>
  <si>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</si>
  <si>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</si>
  <si>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</si>
  <si>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</si>
  <si>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</si>
  <si>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</si>
  <si>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</si>
  <si>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</si>
  <si>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</si>
  <si>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</si>
  <si>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</si>
  <si>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</si>
  <si>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</si>
  <si>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</si>
  <si>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</si>
  <si>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</si>
  <si>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</si>
  <si>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</si>
  <si>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</si>
  <si>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</si>
  <si>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</si>
  <si>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</si>
  <si>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</si>
  <si>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</si>
  <si>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</si>
  <si>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</si>
  <si>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</si>
  <si>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</si>
  <si>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</si>
  <si>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</si>
  <si>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</si>
  <si>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</si>
  <si>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</si>
  <si>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</si>
  <si>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</si>
  <si>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</si>
  <si>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</si>
  <si>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</si>
  <si>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</si>
  <si>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</si>
  <si>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</si>
  <si>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</si>
  <si>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</si>
  <si>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</si>
  <si>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</si>
  <si>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</si>
  <si>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</si>
  <si>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</si>
  <si>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</si>
  <si>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</si>
  <si>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</si>
  <si>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</si>
  <si>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</si>
  <si>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</si>
  <si>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</si>
  <si>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</si>
  <si>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</si>
  <si>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</si>
  <si>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</si>
  <si>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</si>
  <si>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</si>
  <si>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</si>
  <si>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</si>
  <si>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</si>
  <si>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</si>
  <si>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</si>
  <si>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</si>
  <si>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</si>
  <si>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</si>
  <si>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</si>
  <si>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</si>
  <si>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</si>
  <si>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</si>
  <si>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</si>
  <si>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</si>
  <si>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</si>
  <si>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</si>
  <si>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</si>
  <si>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</si>
  <si>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</si>
  <si>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</si>
  <si>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</si>
  <si>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</si>
  <si>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</si>
  <si>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</si>
  <si>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</si>
  <si>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</si>
  <si>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</si>
  <si>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</si>
  <si>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</si>
  <si>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</si>
  <si>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</si>
  <si>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</si>
  <si>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</si>
  <si>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</si>
  <si>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</si>
  <si>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</si>
  <si>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</si>
  <si>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</si>
  <si>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</si>
  <si>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</si>
  <si>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</si>
  <si>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</si>
  <si>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</si>
  <si>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</si>
  <si>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</si>
  <si>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</si>
  <si>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</si>
  <si>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</si>
  <si>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</si>
  <si>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</si>
  <si>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</si>
  <si>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</si>
  <si>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</si>
  <si>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</si>
  <si>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</si>
  <si>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</si>
  <si>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</si>
  <si>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</si>
  <si>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</si>
  <si>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</si>
  <si>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</si>
  <si>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</si>
  <si>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</si>
  <si>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</si>
  <si>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</si>
  <si>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</si>
  <si>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</si>
  <si>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</si>
  <si>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</si>
  <si>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</si>
  <si>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</si>
  <si>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</si>
  <si>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</si>
  <si>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</si>
  <si>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</si>
  <si>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</si>
  <si>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</si>
  <si>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</si>
  <si>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</si>
  <si>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</si>
  <si>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</si>
  <si>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</si>
  <si>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</si>
  <si>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</si>
  <si>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</si>
  <si>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</si>
  <si>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</si>
  <si>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</si>
  <si>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</si>
  <si>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</si>
  <si>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</si>
  <si>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</si>
  <si>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</si>
  <si>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</si>
  <si>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</si>
  <si>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</si>
  <si>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</si>
  <si>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</si>
  <si>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</si>
  <si>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</si>
  <si>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</si>
  <si>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</si>
  <si>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</si>
  <si>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</si>
  <si>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</si>
  <si>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</si>
  <si>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</si>
  <si>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</si>
  <si>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</si>
  <si>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</si>
  <si>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</si>
  <si>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</si>
  <si>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</si>
  <si>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</si>
  <si>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</si>
  <si>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</si>
  <si>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</si>
  <si>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</si>
  <si>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</si>
  <si>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</si>
  <si>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</si>
  <si>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</si>
  <si>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</si>
  <si>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</si>
  <si>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</si>
  <si>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</si>
  <si>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</si>
  <si>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</si>
  <si>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</si>
  <si>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</si>
  <si>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</si>
  <si>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</si>
  <si>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</si>
  <si>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</si>
  <si>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</si>
  <si>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</si>
  <si>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</si>
  <si>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</si>
  <si>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</si>
  <si>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</si>
  <si>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</si>
  <si>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</si>
  <si>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</si>
  <si>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</si>
  <si>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</si>
  <si>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</si>
  <si>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</si>
  <si>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</si>
  <si>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</si>
  <si>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</si>
  <si>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</si>
  <si>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</si>
  <si>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</si>
  <si>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</si>
  <si>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</si>
  <si>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</si>
  <si>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</si>
  <si>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</si>
  <si>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</si>
  <si>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</si>
  <si>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</si>
  <si>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</si>
  <si>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</si>
  <si>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</si>
  <si>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</si>
  <si>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</si>
  <si>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</si>
  <si>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</si>
  <si>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</si>
  <si>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</si>
  <si>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</si>
  <si>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</si>
  <si>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</si>
  <si>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</si>
  <si>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</si>
  <si>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</si>
  <si>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</si>
  <si>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</si>
  <si>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</si>
  <si>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</si>
  <si>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</si>
  <si>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</si>
  <si>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</si>
  <si>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</si>
  <si>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</si>
  <si>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</si>
  <si>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</si>
  <si>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</si>
  <si>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</si>
  <si>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</si>
  <si>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</si>
  <si>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</si>
  <si>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</si>
  <si>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</si>
  <si>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</si>
  <si>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</si>
  <si>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</si>
  <si>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</si>
  <si>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</si>
  <si>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</si>
  <si>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</si>
  <si>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</si>
  <si>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</si>
  <si>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</si>
  <si>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</si>
  <si>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</si>
  <si>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</si>
  <si>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</si>
  <si>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</si>
  <si>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</si>
  <si>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</si>
  <si>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</si>
  <si>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</si>
  <si>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</si>
  <si>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</si>
  <si>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</si>
  <si>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</si>
  <si>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</si>
  <si>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</si>
  <si>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</si>
  <si>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</si>
  <si>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</si>
  <si>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</si>
  <si>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</si>
  <si>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</si>
  <si>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</si>
  <si>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</si>
  <si>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</si>
  <si>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</si>
  <si>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</si>
  <si>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</si>
  <si>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</si>
  <si>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</si>
  <si>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</si>
  <si>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</si>
  <si>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</si>
  <si>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</si>
  <si>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</si>
  <si>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</si>
  <si>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</si>
  <si>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</si>
  <si>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</si>
  <si>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</si>
  <si>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</si>
  <si>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</si>
  <si>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</si>
  <si>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</si>
  <si>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</si>
  <si>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</si>
  <si>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</si>
  <si>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</si>
  <si>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</si>
  <si>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</si>
  <si>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</si>
  <si>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</si>
  <si>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</si>
  <si>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</si>
  <si>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</si>
  <si>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</si>
  <si>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</si>
  <si>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</si>
  <si>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</si>
  <si>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</si>
  <si>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</si>
  <si>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</si>
  <si>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</si>
  <si>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</si>
  <si>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</si>
  <si>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</si>
  <si>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</si>
  <si>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</si>
  <si>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</si>
  <si>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</si>
  <si>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</si>
  <si>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</si>
  <si>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</si>
  <si>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</si>
  <si>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</si>
  <si>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</si>
  <si>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</si>
  <si>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</si>
  <si>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</si>
  <si>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</si>
  <si>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</si>
  <si>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</si>
  <si>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</si>
  <si>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</si>
  <si>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</si>
  <si>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</si>
  <si>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</si>
  <si>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</si>
  <si>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</si>
  <si>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</si>
  <si>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</si>
  <si>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</si>
  <si>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</si>
  <si>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</si>
  <si>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</si>
  <si>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</si>
  <si>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</si>
  <si>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</si>
  <si>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</si>
  <si>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</si>
  <si>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</si>
  <si>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</si>
  <si>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</si>
  <si>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</si>
  <si>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</si>
  <si>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</si>
  <si>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</si>
  <si>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</si>
  <si>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</si>
  <si>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</si>
  <si>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</si>
  <si>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</si>
  <si>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</si>
  <si>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</si>
  <si>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</si>
  <si>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</si>
  <si>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</si>
  <si>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</si>
  <si>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</si>
  <si>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</si>
  <si>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</si>
  <si>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</si>
  <si>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</si>
  <si>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</si>
  <si>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</si>
  <si>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</si>
  <si>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</si>
  <si>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</si>
  <si>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</si>
  <si>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</si>
  <si>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</si>
  <si>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</si>
  <si>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</si>
  <si>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</si>
  <si>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</si>
  <si>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</si>
  <si>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</si>
  <si>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</si>
  <si>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</si>
  <si>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</si>
  <si>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</si>
  <si>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</si>
  <si>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</si>
  <si>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</si>
  <si>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</si>
  <si>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</si>
  <si>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</si>
  <si>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</si>
  <si>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</si>
  <si>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</si>
  <si>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</si>
  <si>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</si>
  <si>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</si>
  <si>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</si>
  <si>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</si>
  <si>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</si>
  <si>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</si>
  <si>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</si>
  <si>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</si>
  <si>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</si>
  <si>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</si>
  <si>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</si>
  <si>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</si>
  <si>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</si>
  <si>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</si>
  <si>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</si>
  <si>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</si>
  <si>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</si>
  <si>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</si>
  <si>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</si>
  <si>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</si>
  <si>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</si>
  <si>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</si>
  <si>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</si>
  <si>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</si>
  <si>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</si>
  <si>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</si>
  <si>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</si>
  <si>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</si>
  <si>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</si>
  <si>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</si>
  <si>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</si>
  <si>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</si>
  <si>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</si>
  <si>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</si>
  <si>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</si>
  <si>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</si>
  <si>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</si>
  <si>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</si>
  <si>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</si>
  <si>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</si>
  <si>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</si>
  <si>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</si>
  <si>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</si>
  <si>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</si>
  <si>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</si>
  <si>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</si>
  <si>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</si>
  <si>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</si>
  <si>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</si>
  <si>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</si>
  <si>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</si>
  <si>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</si>
  <si>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</si>
  <si>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</si>
  <si>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</si>
  <si>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</si>
  <si>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</si>
  <si>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</si>
  <si>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</si>
  <si>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</si>
  <si>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</si>
  <si>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</si>
  <si>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</si>
  <si>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</si>
  <si>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</si>
  <si>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</si>
  <si>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</si>
  <si>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</si>
  <si>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</si>
  <si>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</si>
  <si>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</si>
  <si>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</si>
  <si>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</si>
  <si>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</si>
  <si>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</si>
  <si>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</si>
  <si>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</si>
  <si>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</si>
  <si>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</si>
  <si>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</si>
  <si>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</si>
  <si>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</si>
  <si>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</si>
  <si>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</si>
  <si>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</si>
  <si>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</si>
  <si>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</si>
  <si>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</si>
  <si>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</si>
  <si>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</si>
  <si>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</si>
  <si>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</si>
  <si>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</si>
  <si>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</si>
  <si>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</si>
  <si>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</si>
  <si>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</si>
  <si>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</si>
  <si>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</si>
  <si>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</si>
  <si>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</si>
  <si>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</si>
  <si>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</si>
  <si>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</si>
  <si>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</si>
  <si>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</si>
  <si>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</si>
  <si>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</si>
  <si>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</si>
  <si>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</si>
  <si>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</si>
  <si>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</si>
  <si>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</si>
  <si>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</si>
  <si>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</si>
  <si>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</si>
  <si>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</si>
  <si>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</si>
  <si>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</si>
  <si>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</si>
  <si>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</si>
  <si>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</si>
  <si>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</si>
  <si>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</si>
  <si>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</si>
  <si>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</si>
  <si>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</si>
  <si>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</si>
  <si>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</si>
  <si>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</si>
  <si>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</si>
  <si>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</si>
  <si>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</si>
  <si>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</si>
  <si>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</si>
  <si>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</si>
  <si>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</si>
  <si>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</si>
  <si>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</si>
  <si>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</si>
  <si>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</si>
  <si>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</si>
  <si>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</si>
  <si>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</si>
  <si>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</si>
  <si>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</si>
  <si>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</si>
  <si>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</si>
  <si>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</si>
  <si>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</si>
  <si>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</si>
  <si>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</si>
  <si>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</si>
  <si>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</si>
  <si>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</si>
  <si>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</si>
  <si>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</si>
  <si>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</si>
  <si>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</si>
  <si>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</si>
  <si>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</si>
  <si>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</si>
  <si>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</si>
  <si>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</si>
  <si>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</si>
  <si>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</si>
  <si>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</si>
  <si>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</si>
  <si>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</si>
  <si>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</si>
  <si>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</si>
  <si>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</si>
  <si>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</si>
  <si>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</si>
  <si>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</si>
  <si>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</si>
  <si>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</si>
  <si>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</si>
  <si>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</si>
  <si>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</si>
  <si>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</si>
  <si>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</si>
  <si>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</si>
  <si>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</si>
  <si>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</si>
  <si>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</si>
  <si>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</si>
  <si>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</si>
  <si>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</si>
  <si>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</si>
  <si>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</si>
  <si>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</si>
  <si>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</si>
  <si>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</si>
  <si>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</si>
  <si>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</si>
  <si>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</si>
  <si>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</si>
  <si>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</si>
  <si>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</si>
  <si>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</si>
  <si>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</si>
  <si>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</si>
  <si>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</si>
  <si>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</si>
  <si>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</si>
  <si>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</si>
  <si>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</si>
  <si>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</si>
  <si>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</si>
  <si>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</si>
  <si>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</si>
  <si>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</si>
  <si>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</si>
  <si>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</si>
  <si>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</si>
  <si>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</si>
  <si>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</si>
  <si>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</si>
  <si>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</si>
  <si>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</si>
  <si>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</si>
  <si>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</si>
  <si>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</si>
  <si>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</si>
  <si>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</si>
  <si>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</si>
  <si>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</si>
  <si>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</si>
  <si>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</si>
  <si>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</si>
  <si>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</si>
  <si>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</si>
  <si>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</si>
  <si>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</si>
  <si>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</si>
  <si>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</si>
  <si>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</si>
  <si>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</si>
  <si>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</si>
  <si>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</si>
  <si>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</si>
  <si>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</si>
  <si>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</si>
  <si>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</si>
  <si>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</si>
  <si>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</si>
  <si>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</si>
  <si>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</si>
  <si>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</si>
  <si>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</si>
  <si>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</si>
  <si>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</si>
  <si>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</si>
  <si>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</si>
  <si>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</si>
  <si>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</si>
  <si>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</si>
  <si>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</si>
  <si>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</si>
  <si>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</si>
  <si>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</si>
  <si>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</si>
  <si>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</si>
  <si>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</si>
  <si>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</si>
  <si>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</si>
  <si>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</si>
  <si>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</si>
  <si>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</si>
  <si>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</si>
  <si>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</si>
  <si>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</si>
  <si>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</si>
  <si>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</si>
  <si>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</si>
  <si>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</si>
  <si>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</si>
  <si>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</si>
  <si>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</si>
  <si>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</si>
  <si>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</si>
  <si>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</si>
  <si>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</si>
  <si>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</si>
  <si>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</si>
  <si>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</si>
  <si>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</si>
  <si>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</si>
  <si>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</si>
  <si>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</si>
  <si>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</si>
  <si>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</si>
  <si>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</si>
  <si>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</si>
  <si>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</si>
  <si>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</si>
  <si>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</si>
  <si>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</si>
  <si>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</si>
  <si>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</si>
  <si>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</si>
  <si>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</si>
  <si>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</si>
  <si>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</si>
  <si>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</si>
  <si>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</si>
  <si>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</si>
  <si>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</si>
  <si>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</si>
  <si>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</si>
  <si>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</si>
  <si>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</si>
  <si>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</si>
  <si>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</si>
  <si>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</si>
  <si>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</si>
  <si>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</si>
  <si>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</si>
  <si>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</si>
  <si>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</si>
  <si>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</si>
  <si>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</si>
  <si>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</si>
  <si>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</si>
  <si>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</si>
  <si>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</si>
  <si>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</si>
  <si>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</si>
  <si>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</si>
  <si>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</si>
  <si>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</si>
  <si>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</si>
  <si>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</si>
  <si>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</si>
  <si>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</si>
  <si>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</si>
  <si>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</si>
  <si>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</si>
  <si>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</si>
  <si>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</si>
  <si>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</si>
  <si>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</si>
  <si>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</si>
  <si>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</si>
  <si>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</si>
  <si>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</si>
  <si>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</si>
  <si>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</si>
  <si>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</si>
  <si>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</si>
  <si>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</si>
  <si>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</si>
  <si>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</si>
  <si>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</si>
  <si>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</si>
  <si>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</si>
  <si>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</si>
  <si>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</si>
  <si>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</si>
  <si>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</si>
  <si>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</si>
  <si>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</si>
  <si>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</si>
  <si>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</si>
  <si>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</si>
  <si>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</si>
  <si>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</si>
  <si>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</si>
  <si>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</si>
  <si>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</si>
  <si>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</si>
  <si>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</si>
  <si>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</si>
  <si>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</si>
  <si>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</si>
  <si>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</si>
  <si>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</si>
  <si>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</si>
  <si>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</si>
  <si>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</si>
  <si>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</si>
  <si>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</si>
  <si>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</si>
  <si>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</si>
  <si>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</si>
  <si>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</si>
  <si>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</si>
  <si>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</si>
  <si>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</si>
  <si>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</si>
  <si>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</si>
  <si>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</si>
  <si>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</si>
  <si>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</si>
  <si>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</si>
  <si>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</si>
  <si>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</si>
  <si>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</si>
  <si>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</si>
  <si>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</si>
  <si>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</si>
  <si>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</si>
  <si>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</si>
  <si>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</si>
  <si>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</si>
  <si>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</si>
  <si>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</si>
  <si>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</si>
  <si>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</si>
  <si>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</si>
  <si>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</si>
  <si>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</si>
  <si>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</si>
  <si>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</si>
  <si>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</si>
  <si>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</si>
  <si>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</si>
  <si>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</si>
  <si>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</si>
  <si>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</si>
  <si>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</si>
  <si>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</si>
  <si>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</si>
  <si>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</si>
  <si>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</si>
  <si>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</si>
  <si>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</si>
  <si>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</si>
  <si>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</si>
  <si>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</si>
  <si>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</si>
  <si>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</si>
  <si>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</si>
  <si>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</si>
  <si>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</si>
  <si>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</si>
  <si>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</si>
  <si>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</si>
  <si>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</si>
  <si>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</si>
  <si>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</si>
  <si>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</si>
  <si>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</si>
  <si>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</si>
  <si>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</si>
  <si>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</si>
  <si>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</si>
  <si>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</si>
  <si>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</si>
  <si>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</si>
  <si>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</si>
  <si>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</si>
  <si>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</si>
  <si>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</si>
  <si>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</si>
  <si>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</si>
  <si>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</si>
  <si>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</si>
  <si>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</si>
  <si>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</si>
  <si>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</si>
  <si>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</si>
  <si>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</si>
  <si>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</si>
  <si>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</si>
  <si>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</si>
  <si>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</si>
  <si>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</si>
  <si>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</si>
  <si>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</si>
  <si>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</si>
  <si>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</si>
  <si>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</si>
  <si>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</si>
  <si>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</si>
  <si>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</si>
  <si>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</si>
  <si>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</si>
  <si>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</si>
  <si>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</si>
  <si>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</si>
  <si>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</si>
  <si>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</si>
  <si>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</si>
  <si>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</si>
  <si>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</si>
  <si>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</si>
  <si>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</si>
  <si>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</si>
  <si>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</si>
  <si>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</si>
  <si>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</si>
  <si>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</si>
  <si>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</si>
  <si>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</si>
  <si>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</si>
  <si>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</si>
  <si>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</si>
  <si>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</si>
  <si>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</si>
  <si>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</si>
  <si>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</si>
  <si>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</si>
  <si>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</si>
  <si>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</si>
  <si>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</si>
  <si>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</si>
  <si>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</si>
  <si>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</si>
  <si>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</si>
  <si>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</si>
  <si>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</si>
  <si>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</si>
  <si>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</si>
  <si>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</si>
  <si>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</si>
  <si>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</si>
  <si>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</si>
  <si>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</si>
  <si>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</si>
  <si>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</si>
  <si>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</si>
  <si>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</si>
  <si>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</si>
  <si>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</si>
  <si>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</si>
  <si>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</si>
  <si>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</si>
  <si>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</si>
  <si>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</si>
  <si>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</si>
  <si>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</si>
  <si>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</si>
  <si>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</si>
  <si>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</si>
  <si>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</si>
  <si>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</si>
  <si>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</si>
  <si>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</si>
  <si>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</si>
  <si>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</si>
  <si>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</si>
  <si>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</si>
  <si>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</si>
  <si>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</si>
  <si>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</si>
  <si>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</si>
  <si>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</si>
  <si>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</si>
  <si>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</si>
  <si>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</si>
  <si>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</si>
  <si>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</si>
  <si>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</si>
  <si>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</si>
  <si>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</si>
  <si>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</si>
  <si>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</si>
  <si>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</si>
  <si>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</si>
  <si>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</si>
  <si>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</si>
  <si>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</si>
  <si>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</si>
  <si>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</si>
  <si>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</si>
  <si>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</si>
  <si>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</si>
  <si>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</si>
  <si>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</si>
  <si>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</si>
  <si>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</si>
  <si>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</si>
  <si>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</si>
  <si>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</si>
  <si>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</si>
  <si>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</si>
  <si>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</si>
  <si>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</si>
  <si>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</si>
  <si>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</si>
  <si>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</si>
  <si>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</si>
  <si>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</si>
  <si>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</si>
  <si>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</si>
  <si>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</si>
  <si>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</si>
  <si>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</si>
  <si>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</si>
  <si>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</si>
  <si>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</si>
  <si>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</si>
  <si>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</si>
  <si>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</si>
  <si>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</si>
  <si>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</si>
  <si>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</si>
  <si>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</si>
  <si>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</si>
  <si>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</si>
  <si>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</si>
  <si>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</si>
  <si>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</si>
  <si>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</si>
  <si>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</si>
  <si>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</si>
  <si>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</si>
  <si>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</si>
  <si>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</si>
  <si>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</si>
  <si>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</si>
  <si>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</si>
  <si>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</si>
  <si>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</si>
  <si>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</si>
  <si>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</si>
  <si>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</si>
  <si>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</si>
  <si>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</si>
  <si>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</si>
  <si>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</si>
  <si>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</si>
  <si>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</si>
  <si>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</si>
  <si>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</si>
  <si>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</si>
  <si>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</si>
  <si>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</si>
  <si>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</si>
  <si>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</si>
  <si>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</si>
  <si>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</si>
  <si>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</si>
  <si>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</si>
  <si>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</si>
  <si>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</si>
  <si>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</si>
  <si>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</si>
  <si>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</si>
  <si>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</si>
  <si>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</si>
  <si>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</si>
  <si>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</si>
  <si>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</si>
  <si>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</si>
  <si>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</si>
  <si>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</si>
  <si>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</si>
  <si>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</si>
  <si>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</si>
  <si>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</si>
  <si>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</si>
  <si>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</si>
  <si>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</si>
  <si>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</si>
  <si>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</si>
  <si>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</si>
  <si>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</si>
  <si>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</si>
  <si>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</si>
  <si>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</si>
  <si>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</si>
  <si>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</si>
  <si>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</si>
  <si>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</si>
  <si>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</si>
  <si>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</si>
  <si>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</si>
  <si>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</si>
  <si>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</si>
  <si>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</si>
  <si>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</si>
  <si>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</si>
  <si>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</si>
  <si>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</si>
  <si>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</si>
  <si>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</si>
  <si>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</si>
  <si>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</si>
  <si>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</si>
  <si>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</si>
  <si>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</si>
  <si>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</si>
  <si>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</si>
  <si>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</si>
  <si>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</si>
  <si>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</si>
  <si>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</si>
  <si>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</si>
  <si>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</si>
  <si>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</si>
  <si>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</si>
  <si>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</si>
  <si>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</si>
  <si>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</si>
  <si>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</si>
  <si>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</si>
  <si>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</si>
  <si>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</si>
  <si>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</si>
  <si>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</si>
  <si>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</si>
  <si>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</si>
  <si>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</si>
  <si>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</si>
  <si>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</si>
  <si>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</si>
  <si>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</si>
  <si>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</si>
  <si>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</si>
  <si>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</si>
  <si>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</si>
  <si>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</si>
  <si>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</si>
  <si>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</si>
  <si>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</si>
  <si>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</si>
  <si>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</si>
  <si>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</si>
  <si>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</si>
  <si>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</si>
  <si>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</si>
  <si>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</si>
  <si>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</si>
  <si>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</si>
  <si>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</si>
  <si>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</si>
  <si>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</si>
  <si>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</si>
  <si>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</si>
  <si>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</si>
  <si>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</si>
  <si>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</si>
  <si>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</si>
  <si>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</si>
  <si>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</si>
  <si>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</si>
  <si>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</si>
  <si>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</si>
  <si>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</si>
  <si>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</si>
  <si>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</si>
  <si>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</si>
  <si>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</si>
  <si>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</si>
  <si>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</si>
  <si>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</si>
  <si>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</si>
  <si>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</si>
  <si>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</si>
  <si>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</si>
  <si>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</si>
  <si>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</si>
  <si>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</si>
  <si>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</si>
  <si>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</si>
  <si>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</si>
  <si>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</si>
  <si>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</si>
  <si>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</si>
  <si>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</si>
  <si>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</si>
  <si>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</si>
  <si>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</si>
  <si>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</si>
  <si>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</si>
  <si>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</si>
  <si>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</si>
  <si>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</si>
  <si>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</si>
  <si>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</si>
  <si>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</si>
  <si>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</si>
  <si>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</si>
  <si>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</si>
  <si>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</si>
  <si>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</si>
  <si>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</si>
  <si>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</si>
  <si>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</si>
  <si>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</si>
  <si>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</si>
  <si>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</si>
  <si>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</si>
  <si>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</si>
  <si>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</si>
  <si>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</si>
  <si>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</si>
  <si>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</si>
  <si>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</si>
  <si>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</si>
  <si>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</si>
  <si>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</si>
  <si>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</si>
  <si>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</si>
  <si>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</si>
  <si>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</si>
  <si>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</si>
  <si>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</si>
  <si>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</si>
  <si>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</si>
  <si>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</si>
  <si>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</si>
  <si>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</si>
  <si>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</si>
  <si>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</si>
  <si>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</si>
  <si>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</si>
  <si>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</si>
  <si>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</si>
  <si>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</si>
  <si>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</si>
  <si>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</si>
  <si>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</si>
  <si>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</si>
  <si>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</si>
  <si>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</si>
  <si>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</si>
  <si>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</si>
  <si>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</si>
  <si>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</si>
  <si>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</si>
  <si>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</si>
  <si>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</si>
  <si>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</si>
  <si>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</si>
  <si>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</si>
  <si>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</si>
  <si>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</si>
  <si>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</si>
  <si>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</si>
  <si>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</si>
  <si>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</si>
  <si>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</si>
  <si>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</si>
  <si>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</si>
  <si>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</si>
  <si>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</si>
  <si>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</si>
  <si>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</si>
  <si>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</si>
  <si>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</si>
  <si>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</si>
  <si>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</si>
  <si>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</si>
  <si>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</si>
  <si>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</si>
  <si>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</si>
  <si>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</si>
  <si>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</si>
  <si>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</si>
  <si>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</si>
  <si>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</si>
  <si>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</si>
  <si>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</si>
  <si>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</si>
  <si>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</si>
  <si>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</si>
  <si>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</si>
  <si>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</si>
  <si>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</si>
  <si>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</si>
  <si>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</si>
  <si>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</si>
  <si>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</si>
  <si>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</si>
  <si>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</si>
  <si>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</si>
  <si>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</si>
  <si>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</si>
  <si>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</si>
  <si>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</si>
  <si>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</si>
  <si>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</si>
  <si>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</si>
  <si>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</si>
  <si>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</si>
  <si>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</si>
  <si>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</si>
  <si>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</si>
  <si>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</si>
  <si>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</si>
  <si>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</si>
  <si>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</si>
  <si>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</si>
  <si>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</si>
  <si>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</si>
  <si>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</si>
  <si>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</si>
  <si>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</si>
  <si>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</si>
  <si>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</si>
  <si>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</si>
  <si>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</si>
  <si>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</si>
  <si>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</si>
  <si>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</si>
  <si>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</si>
  <si>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</si>
  <si>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</si>
  <si>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</si>
  <si>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</si>
  <si>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</si>
  <si>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</si>
  <si>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</si>
  <si>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</si>
  <si>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</si>
  <si>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</si>
  <si>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</si>
  <si>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</si>
  <si>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</si>
  <si>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</si>
  <si>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</si>
  <si>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</si>
  <si>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</si>
  <si>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</si>
  <si>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</si>
  <si>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</si>
  <si>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</si>
  <si>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</si>
  <si>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</si>
  <si>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</si>
  <si>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</si>
  <si>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</si>
  <si>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</si>
  <si>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</si>
  <si>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</si>
  <si>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</si>
  <si>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</si>
  <si>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</si>
  <si>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</si>
  <si>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</si>
  <si>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</si>
  <si>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</si>
  <si>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</si>
  <si>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</si>
  <si>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</si>
  <si>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</si>
  <si>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</si>
  <si>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</si>
  <si>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</si>
  <si>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</si>
  <si>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</si>
  <si>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</si>
  <si>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</si>
  <si>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</si>
  <si>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</si>
  <si>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</si>
  <si>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</si>
  <si>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</si>
  <si>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</si>
  <si>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</si>
  <si>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</si>
  <si>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</si>
  <si>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</si>
  <si>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</si>
  <si>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</si>
  <si>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</si>
  <si>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</si>
  <si>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</si>
  <si>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</si>
  <si>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</si>
  <si>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</si>
  <si>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</si>
  <si>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</si>
  <si>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</si>
  <si>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</si>
  <si>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</si>
  <si>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</si>
  <si>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</si>
  <si>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</si>
  <si>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</si>
  <si>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</si>
  <si>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</si>
  <si>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</si>
  <si>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</si>
  <si>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</si>
  <si>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</si>
  <si>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</si>
  <si>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</si>
  <si>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</si>
  <si>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</si>
  <si>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</si>
  <si>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</si>
  <si>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</si>
  <si>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</si>
  <si>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</si>
  <si>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</si>
  <si>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</si>
  <si>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</si>
  <si>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</si>
  <si>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</si>
  <si>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</si>
  <si>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</si>
  <si>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</si>
  <si>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</si>
  <si>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</si>
  <si>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</si>
  <si>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</si>
  <si>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</si>
  <si>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</si>
  <si>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</si>
  <si>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</si>
  <si>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</si>
  <si>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</si>
  <si>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</si>
  <si>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</si>
  <si>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</si>
  <si>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</si>
  <si>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</si>
  <si>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</si>
  <si>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</si>
  <si>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</si>
  <si>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</si>
  <si>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</si>
  <si>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</si>
  <si>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</si>
  <si>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</si>
  <si>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</si>
  <si>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</si>
  <si>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</si>
  <si>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</si>
  <si>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</si>
  <si>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</si>
  <si>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</si>
  <si>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</si>
  <si>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</si>
  <si>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</si>
  <si>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</si>
  <si>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</si>
  <si>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</si>
  <si>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</si>
  <si>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</si>
  <si>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</si>
  <si>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</si>
  <si>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</si>
  <si>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</si>
  <si>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</si>
  <si>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</si>
  <si>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</si>
  <si>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</si>
  <si>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</si>
  <si>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</si>
  <si>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</si>
  <si>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</si>
  <si>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</si>
  <si>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</si>
  <si>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</si>
  <si>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</si>
  <si>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</si>
  <si>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</si>
  <si>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</si>
  <si>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</si>
  <si>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</si>
  <si>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</si>
  <si>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</si>
  <si>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</si>
  <si>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</si>
  <si>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</si>
  <si>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</si>
  <si>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</si>
  <si>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</si>
  <si>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</si>
  <si>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</si>
  <si>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</si>
  <si>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</si>
  <si>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</si>
  <si>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</si>
  <si>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</si>
  <si>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</si>
  <si>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</si>
  <si>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</si>
  <si>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</si>
  <si>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</si>
  <si>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</si>
  <si>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</si>
  <si>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</si>
  <si>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</si>
  <si>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</si>
  <si>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</si>
  <si>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</si>
  <si>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</si>
  <si>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</si>
  <si>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</si>
  <si>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</si>
  <si>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</si>
  <si>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</si>
  <si>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</si>
  <si>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</si>
  <si>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</si>
  <si>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</si>
  <si>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</si>
  <si>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</si>
  <si>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</si>
  <si>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</si>
  <si>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</si>
  <si>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</si>
  <si>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</si>
  <si>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</si>
  <si>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</si>
  <si>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</si>
  <si>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</si>
  <si>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</si>
  <si>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</si>
  <si>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</si>
  <si>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</si>
  <si>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</si>
  <si>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</si>
  <si>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</si>
  <si>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</si>
  <si>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</si>
  <si>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</si>
  <si>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</si>
  <si>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</si>
  <si>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</si>
  <si>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</si>
  <si>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</si>
  <si>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</si>
  <si>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</si>
  <si>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</si>
  <si>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</si>
  <si>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</si>
  <si>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</si>
  <si>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</si>
  <si>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</si>
  <si>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</si>
  <si>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</si>
  <si>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</si>
  <si>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</si>
  <si>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</si>
  <si>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</si>
  <si>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</si>
  <si>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</si>
  <si>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</si>
  <si>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</si>
  <si>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</si>
  <si>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</si>
  <si>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</si>
  <si>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</si>
  <si>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</si>
  <si>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</si>
  <si>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</si>
  <si>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</si>
  <si>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</si>
  <si>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</si>
  <si>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</si>
  <si>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</si>
  <si>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</si>
  <si>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</si>
  <si>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</si>
  <si>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</si>
  <si>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</si>
  <si>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</si>
  <si>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</si>
  <si>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</si>
  <si>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</si>
  <si>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</si>
  <si>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</si>
  <si>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</si>
  <si>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</si>
  <si>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</si>
  <si>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</si>
  <si>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</si>
  <si>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</si>
  <si>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</si>
  <si>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</si>
  <si>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</si>
  <si>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</si>
  <si>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</si>
  <si>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</si>
  <si>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</si>
  <si>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</si>
  <si>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</si>
  <si>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</si>
  <si>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</si>
  <si>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</si>
  <si>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</si>
  <si>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</si>
  <si>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</si>
  <si>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</si>
  <si>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</si>
  <si>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</si>
  <si>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</si>
  <si>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</si>
  <si>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</si>
  <si>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</si>
  <si>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</si>
  <si>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</si>
  <si>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</si>
  <si>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</si>
  <si>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</si>
  <si>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</si>
  <si>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</si>
  <si>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</si>
  <si>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</si>
  <si>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</si>
  <si>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</si>
  <si>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</si>
  <si>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</si>
  <si>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</si>
  <si>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</si>
  <si>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</si>
  <si>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</si>
  <si>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</si>
  <si>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</si>
  <si>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</si>
  <si>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</si>
  <si>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</si>
  <si>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</si>
  <si>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</si>
  <si>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</si>
  <si>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</si>
  <si>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</si>
  <si>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</si>
  <si>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</si>
  <si>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</si>
  <si>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</si>
  <si>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</si>
  <si>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</si>
  <si>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</si>
  <si>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</si>
  <si>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</si>
  <si>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</si>
  <si>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</si>
  <si>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</si>
  <si>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</si>
  <si>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</si>
  <si>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</si>
  <si>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</si>
  <si>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</si>
  <si>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</si>
  <si>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</si>
  <si>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</si>
  <si>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</si>
  <si>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</si>
  <si>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</si>
  <si>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</si>
  <si>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</si>
  <si>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</si>
  <si>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</si>
  <si>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</si>
  <si>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</si>
  <si>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</si>
  <si>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</si>
  <si>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</si>
  <si>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</si>
  <si>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</si>
  <si>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</si>
  <si>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</si>
  <si>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</si>
  <si>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</si>
  <si>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</si>
  <si>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</si>
  <si>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</si>
  <si>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</si>
  <si>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</si>
  <si>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</si>
  <si>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</si>
  <si>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</si>
  <si>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</si>
  <si>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</si>
  <si>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</si>
  <si>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</si>
  <si>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</si>
  <si>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</si>
  <si>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</si>
  <si>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</si>
  <si>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</si>
  <si>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</si>
  <si>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</si>
  <si>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</si>
  <si>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</si>
  <si>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</si>
  <si>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</si>
  <si>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</si>
  <si>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</si>
  <si>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</si>
  <si>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</si>
  <si>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</si>
  <si>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</si>
  <si>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</si>
  <si>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</si>
  <si>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</si>
  <si>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</si>
  <si>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</si>
  <si>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</si>
  <si>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</si>
  <si>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</si>
  <si>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</si>
  <si>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</si>
  <si>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</si>
  <si>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</si>
  <si>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</si>
  <si>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</si>
  <si>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</si>
  <si>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</si>
  <si>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</si>
  <si>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</si>
  <si>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</si>
  <si>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</si>
  <si>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</si>
  <si>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</si>
  <si>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</si>
  <si>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</si>
  <si>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</si>
  <si>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</si>
  <si>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</si>
  <si>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</si>
  <si>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</si>
  <si>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</si>
  <si>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</si>
  <si>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</si>
  <si>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</si>
  <si>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</si>
  <si>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</si>
  <si>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</si>
  <si>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</si>
  <si>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</si>
  <si>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</si>
  <si>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</si>
  <si>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</si>
  <si>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</si>
  <si>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</si>
  <si>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</si>
  <si>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</si>
  <si>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</si>
  <si>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</si>
  <si>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</si>
  <si>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</si>
  <si>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</si>
  <si>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</si>
  <si>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</si>
  <si>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</si>
  <si>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</si>
  <si>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</si>
  <si>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</si>
  <si>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</si>
  <si>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</si>
  <si>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</si>
  <si>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</si>
  <si>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</si>
  <si>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</si>
  <si>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</si>
  <si>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</si>
  <si>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</si>
  <si>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</si>
  <si>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</si>
  <si>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</si>
  <si>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</si>
  <si>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</si>
  <si>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</si>
  <si>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</si>
  <si>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</si>
  <si>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</si>
  <si>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</si>
  <si>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</si>
  <si>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</si>
  <si>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</si>
  <si>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</si>
  <si>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</si>
  <si>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</si>
  <si>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</si>
  <si>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</si>
  <si>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</si>
  <si>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</si>
  <si>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</si>
  <si>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</si>
  <si>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</si>
  <si>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</si>
  <si>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</si>
  <si>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</si>
  <si>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</si>
  <si>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</si>
  <si>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</si>
  <si>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</si>
  <si>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</si>
  <si>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</si>
  <si>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</si>
  <si>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</si>
  <si>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</si>
  <si>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</si>
  <si>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</si>
  <si>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</si>
  <si>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</si>
  <si>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</si>
  <si>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</si>
  <si>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</si>
  <si>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</si>
  <si>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</si>
  <si>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</si>
  <si>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</si>
  <si>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</si>
  <si>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</si>
  <si>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</si>
  <si>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</si>
  <si>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</si>
  <si>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</si>
  <si>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</si>
  <si>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</si>
  <si>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</si>
  <si>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</si>
  <si>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</si>
  <si>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</si>
  <si>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</si>
  <si>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</si>
  <si>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</si>
  <si>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</si>
  <si>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</si>
  <si>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</si>
  <si>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</si>
  <si>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</si>
  <si>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</si>
  <si>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</si>
  <si>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</si>
  <si>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</si>
  <si>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</si>
  <si>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</si>
  <si>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</si>
  <si>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</si>
  <si>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</si>
  <si>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</si>
  <si>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</si>
  <si>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</si>
  <si>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</si>
  <si>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</si>
  <si>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</si>
  <si>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</si>
  <si>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</si>
  <si>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</si>
  <si>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</si>
  <si>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</si>
  <si>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</si>
  <si>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</si>
  <si>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</si>
  <si>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</si>
  <si>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</si>
  <si>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</si>
  <si>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</si>
  <si>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</si>
  <si>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</si>
  <si>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</si>
  <si>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</si>
  <si>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</si>
  <si>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</si>
  <si>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</si>
  <si>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</si>
  <si>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</si>
  <si>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</si>
  <si>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</si>
  <si>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</si>
  <si>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</si>
  <si>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</si>
  <si>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</si>
  <si>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</si>
  <si>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</si>
  <si>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</si>
  <si>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</si>
  <si>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</si>
  <si>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</si>
  <si>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</si>
  <si>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</si>
  <si>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</si>
  <si>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</si>
  <si>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</si>
  <si>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</si>
  <si>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</si>
  <si>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</si>
  <si>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</si>
  <si>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</si>
  <si>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</si>
  <si>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</si>
  <si>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</si>
  <si>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</si>
  <si>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</si>
  <si>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</si>
  <si>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</si>
  <si>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</si>
  <si>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</si>
  <si>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</si>
  <si>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</si>
  <si>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</si>
  <si>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</si>
  <si>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</si>
  <si>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</si>
  <si>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</si>
  <si>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</si>
  <si>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</si>
  <si>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</si>
  <si>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</si>
  <si>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</si>
  <si>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</si>
  <si>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</si>
  <si>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</si>
  <si>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</si>
  <si>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</si>
  <si>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</si>
  <si>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</si>
  <si>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</si>
  <si>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</si>
  <si>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</si>
  <si>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</si>
  <si>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</si>
  <si>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</si>
  <si>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</si>
  <si>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</si>
  <si>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</si>
  <si>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</si>
  <si>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</si>
  <si>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</si>
  <si>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</si>
  <si>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</si>
  <si>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</si>
  <si>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</si>
  <si>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</si>
  <si>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</si>
  <si>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</si>
  <si>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</si>
  <si>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</si>
  <si>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</si>
  <si>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</si>
  <si>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</si>
  <si>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</si>
  <si>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</si>
  <si>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</si>
  <si>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</si>
  <si>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</si>
  <si>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</si>
  <si>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</si>
  <si>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</si>
  <si>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</si>
  <si>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</si>
  <si>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</si>
  <si>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</si>
  <si>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</si>
  <si>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</si>
  <si>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</si>
  <si>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</si>
  <si>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</si>
  <si>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</si>
  <si>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</si>
  <si>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</si>
  <si>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</si>
  <si>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</si>
  <si>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</si>
  <si>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</si>
  <si>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</si>
  <si>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</si>
  <si>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</si>
  <si>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</si>
  <si>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</si>
  <si>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</si>
  <si>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</si>
  <si>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</si>
  <si>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</si>
  <si>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</si>
  <si>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</si>
  <si>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</si>
  <si>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</si>
  <si>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</si>
  <si>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</si>
  <si>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</si>
  <si>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</si>
  <si>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</si>
  <si>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</si>
  <si>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</si>
  <si>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</si>
  <si>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</si>
  <si>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</si>
  <si>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</si>
  <si>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</si>
  <si>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</si>
  <si>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</si>
  <si>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</si>
  <si>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</si>
  <si>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</si>
  <si>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</si>
  <si>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</si>
  <si>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</si>
  <si>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</si>
  <si>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</si>
  <si>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</si>
  <si>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</si>
  <si>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</si>
  <si>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</si>
  <si>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</si>
  <si>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</si>
  <si>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</si>
  <si>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</si>
  <si>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</si>
  <si>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</si>
  <si>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</si>
  <si>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</si>
  <si>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</si>
  <si>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</si>
  <si>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</si>
  <si>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</si>
  <si>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</si>
  <si>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</si>
  <si>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</si>
  <si>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</si>
  <si>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</si>
  <si>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</si>
  <si>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</si>
  <si>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</si>
  <si>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</si>
  <si>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</si>
  <si>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</si>
  <si>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</si>
  <si>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</si>
  <si>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</si>
  <si>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</si>
  <si>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</si>
  <si>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</si>
  <si>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</si>
  <si>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</si>
  <si>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</si>
  <si>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</si>
  <si>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</si>
  <si>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</si>
  <si>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</si>
  <si>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</si>
  <si>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</si>
  <si>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</si>
  <si>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</si>
  <si>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</si>
  <si>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</si>
  <si>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</si>
  <si>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</si>
  <si>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</si>
  <si>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</si>
  <si>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</si>
  <si>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</si>
  <si>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</si>
  <si>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</si>
  <si>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</si>
  <si>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</si>
  <si>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</si>
  <si>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</si>
  <si>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</si>
  <si>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</si>
  <si>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</si>
  <si>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</si>
  <si>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</si>
  <si>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</si>
  <si>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</si>
  <si>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</si>
  <si>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</si>
  <si>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</si>
  <si>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</si>
  <si>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</si>
  <si>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</si>
  <si>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</si>
  <si>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</si>
  <si>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</si>
  <si>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</si>
  <si>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</si>
  <si>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</si>
  <si>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</si>
  <si>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</si>
  <si>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</si>
  <si>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</si>
  <si>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</si>
  <si>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</si>
  <si>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</si>
  <si>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</si>
  <si>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</si>
  <si>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</si>
  <si>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</si>
  <si>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</si>
  <si>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</si>
  <si>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</si>
  <si>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</si>
  <si>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</si>
  <si>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</si>
  <si>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</si>
  <si>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</si>
  <si>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</si>
  <si>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</si>
  <si>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</si>
  <si>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</si>
  <si>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</si>
  <si>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</si>
  <si>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</si>
  <si>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</si>
  <si>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</si>
  <si>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</si>
  <si>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</si>
  <si>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</si>
  <si>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</si>
  <si>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</si>
  <si>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</si>
  <si>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</si>
  <si>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</si>
  <si>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</si>
  <si>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</si>
  <si>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</si>
  <si>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</si>
  <si>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</si>
  <si>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</si>
  <si>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</si>
  <si>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</si>
  <si>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</si>
  <si>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</si>
  <si>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</si>
  <si>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</si>
  <si>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</si>
  <si>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</si>
  <si>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</si>
  <si>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</si>
  <si>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</si>
  <si>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</si>
  <si>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</si>
  <si>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</si>
  <si>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</si>
  <si>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</si>
  <si>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</si>
  <si>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</si>
  <si>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</si>
  <si>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</si>
  <si>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</si>
  <si>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</si>
  <si>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</si>
  <si>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</si>
  <si>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</si>
  <si>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</si>
  <si>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</si>
  <si>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</si>
  <si>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</si>
  <si>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</si>
  <si>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</si>
  <si>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</si>
  <si>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</si>
  <si>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</si>
  <si>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</si>
  <si>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</si>
  <si>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</si>
  <si>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</si>
  <si>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</si>
  <si>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</si>
  <si>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</si>
  <si>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</si>
  <si>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</si>
  <si>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</si>
  <si>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</si>
  <si>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</si>
  <si>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</si>
  <si>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</si>
  <si>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</si>
  <si>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</si>
  <si>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</si>
  <si>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</si>
  <si>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</si>
  <si>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</si>
  <si>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</si>
  <si>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</si>
  <si>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</si>
  <si>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</si>
  <si>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</si>
  <si>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</si>
  <si>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</si>
  <si>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</si>
  <si>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</si>
  <si>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</si>
  <si>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</si>
  <si>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</si>
  <si>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</si>
  <si>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</si>
  <si>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</si>
  <si>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</si>
  <si>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</si>
  <si>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</si>
  <si>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</si>
  <si>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</si>
  <si>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</si>
  <si>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</si>
  <si>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</si>
  <si>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</si>
  <si>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</si>
  <si>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</si>
  <si>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</si>
  <si>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</si>
  <si>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</si>
  <si>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</si>
  <si>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</si>
  <si>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</si>
  <si>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</si>
  <si>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</si>
  <si>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</si>
  <si>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</si>
  <si>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</si>
  <si>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</si>
  <si>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</si>
  <si>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</si>
  <si>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</si>
  <si>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</si>
  <si>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</si>
  <si>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</si>
  <si>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</si>
  <si>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</si>
  <si>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</si>
  <si>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</si>
  <si>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</si>
  <si>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</si>
  <si>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</si>
  <si>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</si>
  <si>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</si>
  <si>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</si>
  <si>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</si>
  <si>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</si>
  <si>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</si>
  <si>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</si>
  <si>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</si>
  <si>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</si>
  <si>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</si>
  <si>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</si>
  <si>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</si>
  <si>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</si>
  <si>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</si>
  <si>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</si>
  <si>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</si>
  <si>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</si>
  <si>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</si>
  <si>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</si>
  <si>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</si>
  <si>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</si>
  <si>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</si>
  <si>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</si>
  <si>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</si>
  <si>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</si>
  <si>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</si>
  <si>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</si>
  <si>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</si>
  <si>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</si>
  <si>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</si>
  <si>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</si>
  <si>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</si>
  <si>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</si>
  <si>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</si>
  <si>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</si>
  <si>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</si>
  <si>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</si>
  <si>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</si>
  <si>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</si>
  <si>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</si>
  <si>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</si>
  <si>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</si>
  <si>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</si>
  <si>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</si>
  <si>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</si>
  <si>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</si>
  <si>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</si>
  <si>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</si>
  <si>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</si>
  <si>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</si>
  <si>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</si>
  <si>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</si>
  <si>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</si>
  <si>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</si>
  <si>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</si>
  <si>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</si>
  <si>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</si>
  <si>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</si>
  <si>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</si>
  <si>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</si>
  <si>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</si>
  <si>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</si>
  <si>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</si>
  <si>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</si>
  <si>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</si>
  <si>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</si>
  <si>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</si>
  <si>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</si>
  <si>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</si>
  <si>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</si>
  <si>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</si>
  <si>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</si>
  <si>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</si>
  <si>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</si>
  <si>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</si>
  <si>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</si>
  <si>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</si>
  <si>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</si>
  <si>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</si>
  <si>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</si>
  <si>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</si>
  <si>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</si>
  <si>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</si>
  <si>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</si>
  <si>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</si>
  <si>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</si>
  <si>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</si>
  <si>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</si>
  <si>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</si>
  <si>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</si>
  <si>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</si>
  <si>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</si>
  <si>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</si>
  <si>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</si>
  <si>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</si>
  <si>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</si>
  <si>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</si>
  <si>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</si>
  <si>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</si>
  <si>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</si>
  <si>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</si>
  <si>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</si>
  <si>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</si>
  <si>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</si>
  <si>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</si>
  <si>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</si>
  <si>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</si>
  <si>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</si>
  <si>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</si>
  <si>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</si>
  <si>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</si>
  <si>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</si>
  <si>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</si>
  <si>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</si>
  <si>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</si>
  <si>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</si>
  <si>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</si>
  <si>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</si>
  <si>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</si>
  <si>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</si>
  <si>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</si>
  <si>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</si>
  <si>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</si>
  <si>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</si>
  <si>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</si>
  <si>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</si>
  <si>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</si>
  <si>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</si>
  <si>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</si>
  <si>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</si>
  <si>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</si>
  <si>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</si>
  <si>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</si>
  <si>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</si>
  <si>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</si>
  <si>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</si>
  <si>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</si>
  <si>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</si>
  <si>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</si>
  <si>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</si>
  <si>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</si>
  <si>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</si>
  <si>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</si>
  <si>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</si>
  <si>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</si>
  <si>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</si>
  <si>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</si>
  <si>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</si>
  <si>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</si>
  <si>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</si>
  <si>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</si>
  <si>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</si>
  <si>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</si>
  <si>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</si>
  <si>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</si>
  <si>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</si>
  <si>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</si>
  <si>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</si>
  <si>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</si>
  <si>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</si>
  <si>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</si>
  <si>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</si>
  <si>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</si>
  <si>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</si>
  <si>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</si>
  <si>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</si>
  <si>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</si>
  <si>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</si>
  <si>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</si>
  <si>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</si>
  <si>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</si>
  <si>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</si>
  <si>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</si>
  <si>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</si>
  <si>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</si>
  <si>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</si>
  <si>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</si>
  <si>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</si>
  <si>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</si>
  <si>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</si>
  <si>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</si>
  <si>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</si>
  <si>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</si>
  <si>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</si>
  <si>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</si>
  <si>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</si>
  <si>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</si>
  <si>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</si>
  <si>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</si>
  <si>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</si>
  <si>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</si>
  <si>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</si>
  <si>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</si>
  <si>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</si>
  <si>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</si>
  <si>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</si>
  <si>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</si>
  <si>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</si>
  <si>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</si>
  <si>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</si>
  <si>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</si>
  <si>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</si>
  <si>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</si>
  <si>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</si>
  <si>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</si>
  <si>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</si>
  <si>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</si>
  <si>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</si>
  <si>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</si>
  <si>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</si>
  <si>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</si>
  <si>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</si>
  <si>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</si>
  <si>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</si>
  <si>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</si>
  <si>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</si>
  <si>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</si>
  <si>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</si>
  <si>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</si>
  <si>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</si>
  <si>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</si>
  <si>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</si>
  <si>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</si>
  <si>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</si>
  <si>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</si>
  <si>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</si>
  <si>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</si>
  <si>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</si>
  <si>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</si>
  <si>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</si>
  <si>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</si>
  <si>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</si>
  <si>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</si>
  <si>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</si>
  <si>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</si>
  <si>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</si>
  <si>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</si>
  <si>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</si>
  <si>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</si>
  <si>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</si>
  <si>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</si>
  <si>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</si>
  <si>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</si>
  <si>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</si>
  <si>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</si>
  <si>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</si>
  <si>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</si>
  <si>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</si>
  <si>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</si>
  <si>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</si>
  <si>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</si>
  <si>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</si>
  <si>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</si>
  <si>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</si>
  <si>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</si>
  <si>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</si>
  <si>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</si>
  <si>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</si>
  <si>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</si>
  <si>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</si>
  <si>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</si>
  <si>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</si>
  <si>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</si>
  <si>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</si>
  <si>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</si>
  <si>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</si>
  <si>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</si>
  <si>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</si>
  <si>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</si>
  <si>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</si>
  <si>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</si>
  <si>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</si>
  <si>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</si>
  <si>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</si>
  <si>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</si>
  <si>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</si>
  <si>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</si>
  <si>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</si>
  <si>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</si>
  <si>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</si>
  <si>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</si>
  <si>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</si>
  <si>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</si>
  <si>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</si>
  <si>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</si>
  <si>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</si>
  <si>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</si>
  <si>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</si>
  <si>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</si>
  <si>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</si>
  <si>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</si>
  <si>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</si>
  <si>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</si>
  <si>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</si>
  <si>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</si>
  <si>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</si>
  <si>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</si>
  <si>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</si>
  <si>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</si>
  <si>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</si>
  <si>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</si>
  <si>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</si>
  <si>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</si>
  <si>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</si>
  <si>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</si>
  <si>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</si>
  <si>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</si>
  <si>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</si>
  <si>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</si>
  <si>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</si>
  <si>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</si>
  <si>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</si>
  <si>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</si>
  <si>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</si>
  <si>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</si>
  <si>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</si>
  <si>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</si>
  <si>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</si>
  <si>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</si>
  <si>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</si>
  <si>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</si>
  <si>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</si>
  <si>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</si>
  <si>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</si>
  <si>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</si>
  <si>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</si>
  <si>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</si>
  <si>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</si>
  <si>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</si>
  <si>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</si>
  <si>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</si>
  <si>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</si>
  <si>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</si>
  <si>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</si>
  <si>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</si>
  <si>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</si>
  <si>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</si>
  <si>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</si>
  <si>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</si>
  <si>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</si>
  <si>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</si>
  <si>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</si>
  <si>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</si>
  <si>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</si>
  <si>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</si>
  <si>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</si>
  <si>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</si>
  <si>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</si>
  <si>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</si>
  <si>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</si>
  <si>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</si>
  <si>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</si>
  <si>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</si>
  <si>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</si>
  <si>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</si>
  <si>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</si>
  <si>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</si>
  <si>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</si>
  <si>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</si>
  <si>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</si>
  <si>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</si>
  <si>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</si>
  <si>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</si>
  <si>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</si>
  <si>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</si>
  <si>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</si>
  <si>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</si>
  <si>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</si>
  <si>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</si>
  <si>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</si>
  <si>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</si>
  <si>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</si>
  <si>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</si>
  <si>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</si>
  <si>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</si>
  <si>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</si>
  <si>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</si>
  <si>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</si>
  <si>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</si>
  <si>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</si>
  <si>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</si>
  <si>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</si>
  <si>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</si>
  <si>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</si>
  <si>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</si>
  <si>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</si>
  <si>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</si>
  <si>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</si>
  <si>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</si>
  <si>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</si>
  <si>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</si>
  <si>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</si>
  <si>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</si>
  <si>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</si>
  <si>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</si>
  <si>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</si>
  <si>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</si>
  <si>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</si>
  <si>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</si>
  <si>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</si>
  <si>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</si>
  <si>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</si>
  <si>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</si>
  <si>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</si>
  <si>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</si>
  <si>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</si>
  <si>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</si>
  <si>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</si>
  <si>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</si>
  <si>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</si>
  <si>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</si>
  <si>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</si>
  <si>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</si>
  <si>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</si>
  <si>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</si>
  <si>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</si>
  <si>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</si>
  <si>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</si>
  <si>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</si>
  <si>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</si>
  <si>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</si>
  <si>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</si>
  <si>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</si>
  <si>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</si>
  <si>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</si>
  <si>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</si>
  <si>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</si>
  <si>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</si>
  <si>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</si>
  <si>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</si>
  <si>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</si>
  <si>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</si>
  <si>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</si>
  <si>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</si>
  <si>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</si>
  <si>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</si>
  <si>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</si>
  <si>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</si>
  <si>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</si>
  <si>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</si>
  <si>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</si>
  <si>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</si>
  <si>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</si>
  <si>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</si>
  <si>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</si>
  <si>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</si>
  <si>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</si>
  <si>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</si>
  <si>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</si>
  <si>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</si>
  <si>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</si>
  <si>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</si>
  <si>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</si>
  <si>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</si>
  <si>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</si>
  <si>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</si>
  <si>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</si>
  <si>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</si>
  <si>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</si>
  <si>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</si>
  <si>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</si>
  <si>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</si>
  <si>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</si>
  <si>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</si>
  <si>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</si>
  <si>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</si>
  <si>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</si>
  <si>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</si>
  <si>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</si>
  <si>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</si>
  <si>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</si>
  <si>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</si>
  <si>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</si>
  <si>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</si>
  <si>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</si>
  <si>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</si>
  <si>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</si>
  <si>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</si>
  <si>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</si>
  <si>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</si>
  <si>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</si>
  <si>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</si>
  <si>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</si>
  <si>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</si>
  <si>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</si>
  <si>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</si>
  <si>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</si>
  <si>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</si>
  <si>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</si>
  <si>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</si>
  <si>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</si>
  <si>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</si>
  <si>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</si>
  <si>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</si>
  <si>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</si>
  <si>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</si>
  <si>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</si>
  <si>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</si>
  <si>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</si>
  <si>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</si>
  <si>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</si>
  <si>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</si>
  <si>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</si>
  <si>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</si>
  <si>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</si>
  <si>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</si>
  <si>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</si>
  <si>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</si>
  <si>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</si>
  <si>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</si>
  <si>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</si>
  <si>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</si>
  <si>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</si>
  <si>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</si>
  <si>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</si>
  <si>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</si>
  <si>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</si>
  <si>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</si>
  <si>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</si>
  <si>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</si>
  <si>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</si>
  <si>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</si>
  <si>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</si>
  <si>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</si>
  <si>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</si>
  <si>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</si>
  <si>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</si>
  <si>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</si>
  <si>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</si>
  <si>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</si>
  <si>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</si>
  <si>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</si>
  <si>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</si>
  <si>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</si>
  <si>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</si>
  <si>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</si>
  <si>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</si>
  <si>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</si>
  <si>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</si>
  <si>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</si>
  <si>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</si>
  <si>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</si>
  <si>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</si>
  <si>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</si>
  <si>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</si>
  <si>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</si>
  <si>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</si>
  <si>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</si>
  <si>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</si>
  <si>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</si>
  <si>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</si>
  <si>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</si>
  <si>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</si>
  <si>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</si>
  <si>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</si>
  <si>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</si>
  <si>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</si>
  <si>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</si>
  <si>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</si>
  <si>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</si>
  <si>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</si>
  <si>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</si>
  <si>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</si>
  <si>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</si>
  <si>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</si>
  <si>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</si>
  <si>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</si>
  <si>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</si>
  <si>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</si>
  <si>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</si>
  <si>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</si>
  <si>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</si>
  <si>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</si>
  <si>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</si>
  <si>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</si>
  <si>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</si>
  <si>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</si>
  <si>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</si>
  <si>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</si>
  <si>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</si>
  <si>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</si>
  <si>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</si>
  <si>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</si>
  <si>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</si>
  <si>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</si>
  <si>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</si>
  <si>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</si>
  <si>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</si>
  <si>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</si>
  <si>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</si>
  <si>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</si>
  <si>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</si>
  <si>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</si>
  <si>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</si>
  <si>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</si>
  <si>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</si>
  <si>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</si>
  <si>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</si>
  <si>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</si>
  <si>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</si>
  <si>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</si>
  <si>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</si>
  <si>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</si>
  <si>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</si>
  <si>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</si>
  <si>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</si>
  <si>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</si>
  <si>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</si>
  <si>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</si>
  <si>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</si>
  <si>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</si>
  <si>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</si>
  <si>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</si>
  <si>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</si>
  <si>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</si>
  <si>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</si>
  <si>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</si>
  <si>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</si>
  <si>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</si>
  <si>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</si>
  <si>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</si>
  <si>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</si>
  <si>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</si>
  <si>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</si>
  <si>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</si>
  <si>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</si>
  <si>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</si>
  <si>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</si>
  <si>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</si>
  <si>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</si>
  <si>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</si>
  <si>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</si>
  <si>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</si>
  <si>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</si>
  <si>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</si>
  <si>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</si>
  <si>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</si>
  <si>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</si>
  <si>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</si>
  <si>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</si>
  <si>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</si>
  <si>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</si>
  <si>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</si>
  <si>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</si>
  <si>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</si>
  <si>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</si>
  <si>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</si>
  <si>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</si>
  <si>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</si>
  <si>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</si>
  <si>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</si>
  <si>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</si>
  <si>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</si>
  <si>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</si>
  <si>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</si>
  <si>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</si>
  <si>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</si>
  <si>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</si>
  <si>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</si>
  <si>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</si>
  <si>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</si>
  <si>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</si>
  <si>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</si>
  <si>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</si>
  <si>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</si>
  <si>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</si>
  <si>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</si>
  <si>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</si>
  <si>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</si>
  <si>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</si>
  <si>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</si>
  <si>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</si>
  <si>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</si>
  <si>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</si>
  <si>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</si>
  <si>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</si>
  <si>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</si>
  <si>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</si>
  <si>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</si>
  <si>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</si>
  <si>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</si>
  <si>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</si>
  <si>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</si>
  <si>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</si>
  <si>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</si>
  <si>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</si>
  <si>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</si>
  <si>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</si>
  <si>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</si>
  <si>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</si>
  <si>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</si>
  <si>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</si>
  <si>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</si>
  <si>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</si>
  <si>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</si>
  <si>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</si>
  <si>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</si>
  <si>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</si>
  <si>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</si>
  <si>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</si>
  <si>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</si>
  <si>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</si>
  <si>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</si>
  <si>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</si>
  <si>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</si>
  <si>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</si>
  <si>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</si>
  <si>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</si>
  <si>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</si>
  <si>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</si>
  <si>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</si>
  <si>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</si>
  <si>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</si>
  <si>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</si>
  <si>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</si>
  <si>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</si>
  <si>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</si>
  <si>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</si>
  <si>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</si>
  <si>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</si>
  <si>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</si>
  <si>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</si>
  <si>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</si>
  <si>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</si>
  <si>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</si>
  <si>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</si>
  <si>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</si>
  <si>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</si>
  <si>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</si>
  <si>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</si>
  <si>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</si>
  <si>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</si>
  <si>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</si>
  <si>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</si>
  <si>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</si>
  <si>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</si>
  <si>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</si>
  <si>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</si>
  <si>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</si>
  <si>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</si>
  <si>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</si>
  <si>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</si>
  <si>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</si>
  <si>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</si>
  <si>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</si>
  <si>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</si>
  <si>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</si>
  <si>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</si>
  <si>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</si>
  <si>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</si>
  <si>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</si>
  <si>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</si>
  <si>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</si>
  <si>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</si>
  <si>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</si>
  <si>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</si>
  <si>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</si>
  <si>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</si>
  <si>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</si>
  <si>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</si>
  <si>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</si>
  <si>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</si>
  <si>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</si>
  <si>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</si>
  <si>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</si>
  <si>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</si>
  <si>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</si>
  <si>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</si>
  <si>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</si>
  <si>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</si>
  <si>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</si>
  <si>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</si>
  <si>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</si>
  <si>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</si>
  <si>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</si>
  <si>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</si>
  <si>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</si>
  <si>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</si>
  <si>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</si>
  <si>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</si>
  <si>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</si>
  <si>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</si>
  <si>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</si>
  <si>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</si>
  <si>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</si>
  <si>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</si>
  <si>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</si>
  <si>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</si>
  <si>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</si>
  <si>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</si>
  <si>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</si>
  <si>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</si>
  <si>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</si>
  <si>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</si>
  <si>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</si>
  <si>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</si>
  <si>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</si>
  <si>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</si>
  <si>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</si>
  <si>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</si>
  <si>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</si>
  <si>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</si>
  <si>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</si>
  <si>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</si>
  <si>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</si>
  <si>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</si>
  <si>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</si>
  <si>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</si>
  <si>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</si>
  <si>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</si>
  <si>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</si>
  <si>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</si>
  <si>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</si>
  <si>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</si>
  <si>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</si>
  <si>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</si>
  <si>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</si>
  <si>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</si>
  <si>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</si>
  <si>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</si>
  <si>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</si>
  <si>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</si>
  <si>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</si>
  <si>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</si>
  <si>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</si>
  <si>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</si>
  <si>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</si>
  <si>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</si>
  <si>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</si>
  <si>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</si>
  <si>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</si>
  <si>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</si>
  <si>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</si>
  <si>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</si>
  <si>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</si>
  <si>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</si>
  <si>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</si>
  <si>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</si>
  <si>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</si>
  <si>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</si>
  <si>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</si>
  <si>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</si>
  <si>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</si>
  <si>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</si>
  <si>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</si>
  <si>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</si>
  <si>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</si>
  <si>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</si>
  <si>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</si>
  <si>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</si>
  <si>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</si>
  <si>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</si>
  <si>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</si>
  <si>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</si>
  <si>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</si>
  <si>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</si>
  <si>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</si>
  <si>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</si>
  <si>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</si>
  <si>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</si>
  <si>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</si>
  <si>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</si>
  <si>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</si>
  <si>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</si>
  <si>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</si>
  <si>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</si>
  <si>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</si>
  <si>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</si>
  <si>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</si>
  <si>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</si>
  <si>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</si>
  <si>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</si>
  <si>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</si>
  <si>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</si>
  <si>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</si>
  <si>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</si>
  <si>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</si>
  <si>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</si>
  <si>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</si>
  <si>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</si>
  <si>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</si>
  <si>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</si>
  <si>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</si>
  <si>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</si>
  <si>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</si>
  <si>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</si>
  <si>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</si>
  <si>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</si>
  <si>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</si>
  <si>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</si>
  <si>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</si>
  <si>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</si>
  <si>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</si>
  <si>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</si>
  <si>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</si>
  <si>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</si>
  <si>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</si>
  <si>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</si>
  <si>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</si>
  <si>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</si>
  <si>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</si>
  <si>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</si>
  <si>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</si>
  <si>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</si>
  <si>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</si>
  <si>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</si>
  <si>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</si>
  <si>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</si>
  <si>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</si>
  <si>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</si>
  <si>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</si>
  <si>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</si>
  <si>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</si>
  <si>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</si>
  <si>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</si>
  <si>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</si>
  <si>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</si>
  <si>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</si>
  <si>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</si>
  <si>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</si>
  <si>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</si>
  <si>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</si>
  <si>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</si>
  <si>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</si>
  <si>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</si>
  <si>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</si>
  <si>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</si>
  <si>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</si>
  <si>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</si>
  <si>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</si>
  <si>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</si>
  <si>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</si>
  <si>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</si>
  <si>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</si>
  <si>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</si>
  <si>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</si>
  <si>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</si>
  <si>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</si>
  <si>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</si>
  <si>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</si>
  <si>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</si>
  <si>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</si>
  <si>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</si>
  <si>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</si>
  <si>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</si>
  <si>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</si>
  <si>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</si>
  <si>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</si>
  <si>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</si>
  <si>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</si>
  <si>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</si>
  <si>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</si>
  <si>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</si>
  <si>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</si>
  <si>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</si>
  <si>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</si>
  <si>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</si>
  <si>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</si>
  <si>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</si>
  <si>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</si>
  <si>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</si>
  <si>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</si>
  <si>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</si>
  <si>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</si>
  <si>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</si>
  <si>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</si>
  <si>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</si>
  <si>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</si>
  <si>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</si>
  <si>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</si>
  <si>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</si>
  <si>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</si>
  <si>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</si>
  <si>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</si>
  <si>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</si>
  <si>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</si>
  <si>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</si>
  <si>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</si>
  <si>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</si>
  <si>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</si>
  <si>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</si>
  <si>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</si>
  <si>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</si>
  <si>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</si>
  <si>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</si>
  <si>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</si>
  <si>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</si>
  <si>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</si>
  <si>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</si>
  <si>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</si>
  <si>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</si>
  <si>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</si>
  <si>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</si>
  <si>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</si>
  <si>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</si>
  <si>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</si>
  <si>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</si>
  <si>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</si>
  <si>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</si>
  <si>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</si>
  <si>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</si>
  <si>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</si>
  <si>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</si>
  <si>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</si>
  <si>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</si>
  <si>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</si>
  <si>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</si>
  <si>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</si>
  <si>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</si>
  <si>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</si>
  <si>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</si>
  <si>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</si>
  <si>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</si>
  <si>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</si>
  <si>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</si>
  <si>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</si>
  <si>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</si>
  <si>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</si>
  <si>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</si>
  <si>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</si>
  <si>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</si>
  <si>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</si>
  <si>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</si>
  <si>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</si>
  <si>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</si>
  <si>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</si>
  <si>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</si>
  <si>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</si>
  <si>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</si>
  <si>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</si>
  <si>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</si>
  <si>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</si>
  <si>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</si>
  <si>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</si>
  <si>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</si>
  <si>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</si>
  <si>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</si>
  <si>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</si>
  <si>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</si>
  <si>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</si>
  <si>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</si>
  <si>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</si>
  <si>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</si>
  <si>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</si>
  <si>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</si>
  <si>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</si>
  <si>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</si>
  <si>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</si>
  <si>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</si>
  <si>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</si>
  <si>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</si>
  <si>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</si>
  <si>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</si>
  <si>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</si>
  <si>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</si>
  <si>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</si>
  <si>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</si>
  <si>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</si>
  <si>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</si>
  <si>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</si>
  <si>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</si>
  <si>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</si>
  <si>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</si>
  <si>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</si>
  <si>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</si>
  <si>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</si>
  <si>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</si>
  <si>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</si>
  <si>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</si>
  <si>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</si>
  <si>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</si>
  <si>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</si>
  <si>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</si>
  <si>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</si>
  <si>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</si>
  <si>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</si>
  <si>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</si>
  <si>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</si>
  <si>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</si>
  <si>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</si>
  <si>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</si>
  <si>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</si>
  <si>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</si>
  <si>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</si>
  <si>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</si>
  <si>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</si>
  <si>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</si>
  <si>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</si>
  <si>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</si>
  <si>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</si>
  <si>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</si>
  <si>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</si>
  <si>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</si>
  <si>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</si>
  <si>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</si>
  <si>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</si>
  <si>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</si>
  <si>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</si>
  <si>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</si>
  <si>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</si>
  <si>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</si>
  <si>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</si>
  <si>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</si>
  <si>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</si>
  <si>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</si>
  <si>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</si>
  <si>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</si>
  <si>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</si>
  <si>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</si>
  <si>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</si>
  <si>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</si>
  <si>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</si>
  <si>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</si>
  <si>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</si>
  <si>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</si>
  <si>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</si>
  <si>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</si>
  <si>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</si>
  <si>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</si>
  <si>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</si>
  <si>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</si>
  <si>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</si>
  <si>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</si>
  <si>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</si>
  <si>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</si>
  <si>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</si>
  <si>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</si>
  <si>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</si>
  <si>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</si>
  <si>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</si>
  <si>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</si>
  <si>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</si>
  <si>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</si>
  <si>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</si>
  <si>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</si>
  <si>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</si>
  <si>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</si>
  <si>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</si>
  <si>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</si>
  <si>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</si>
  <si>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</si>
  <si>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</si>
  <si>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</si>
  <si>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</si>
  <si>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</si>
  <si>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</si>
  <si>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</si>
  <si>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</si>
  <si>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</si>
  <si>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</si>
  <si>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</si>
  <si>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</si>
  <si>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</si>
  <si>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</si>
  <si>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</si>
  <si>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</si>
  <si>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</si>
  <si>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</si>
  <si>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</si>
  <si>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</si>
  <si>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</si>
  <si>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</si>
  <si>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</si>
  <si>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</si>
  <si>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</si>
  <si>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</si>
  <si>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</si>
  <si>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</si>
  <si>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</si>
  <si>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</si>
  <si>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</si>
  <si>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</si>
  <si>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</si>
  <si>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</si>
  <si>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</si>
  <si>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</si>
  <si>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</si>
  <si>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</si>
  <si>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</si>
  <si>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</si>
  <si>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</si>
  <si>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</si>
  <si>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</si>
  <si>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</si>
  <si>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</si>
  <si>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</si>
  <si>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</si>
  <si>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</si>
  <si>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</si>
  <si>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</si>
  <si>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</si>
  <si>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</si>
  <si>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</si>
  <si>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</si>
  <si>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</si>
  <si>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</si>
  <si>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</si>
  <si>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</si>
  <si>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</si>
  <si>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</si>
  <si>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</si>
  <si>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</si>
  <si>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</si>
  <si>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</si>
  <si>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</si>
  <si>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</si>
  <si>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</si>
  <si>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</si>
  <si>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</si>
  <si>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</si>
  <si>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</si>
  <si>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</si>
  <si>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</si>
  <si>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</si>
  <si>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</si>
  <si>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</si>
  <si>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</si>
  <si>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</si>
  <si>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</si>
  <si>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</si>
  <si>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</si>
  <si>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</si>
  <si>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</si>
  <si>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</si>
  <si>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</si>
  <si>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</si>
  <si>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</si>
  <si>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</si>
  <si>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</si>
  <si>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</si>
  <si>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</si>
  <si>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</si>
  <si>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</si>
  <si>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</si>
  <si>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</si>
  <si>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</si>
  <si>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</si>
  <si>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</si>
  <si>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</si>
  <si>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</si>
  <si>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</si>
  <si>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</si>
  <si>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</si>
  <si>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</si>
  <si>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</si>
  <si>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</si>
  <si>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</si>
  <si>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</si>
  <si>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</si>
  <si>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</si>
  <si>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</si>
  <si>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</si>
  <si>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</si>
  <si>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</si>
  <si>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</si>
  <si>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</si>
  <si>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</si>
  <si>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</si>
  <si>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</si>
  <si>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</si>
  <si>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</si>
  <si>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</si>
  <si>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</si>
  <si>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</si>
  <si>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</si>
  <si>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</si>
  <si>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</si>
  <si>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</si>
  <si>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</si>
  <si>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</si>
  <si>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</si>
  <si>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</si>
  <si>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</si>
  <si>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</si>
  <si>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</si>
  <si>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</si>
  <si>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</si>
  <si>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</si>
  <si>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</si>
  <si>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</si>
  <si>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</si>
  <si>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</si>
  <si>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</si>
  <si>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</si>
  <si>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</si>
  <si>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</si>
  <si>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</si>
  <si>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</si>
  <si>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</si>
  <si>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</si>
  <si>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</si>
  <si>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</si>
  <si>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</si>
  <si>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</si>
  <si>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</si>
  <si>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</si>
  <si>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</si>
  <si>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</si>
  <si>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</si>
  <si>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</si>
  <si>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</si>
  <si>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</si>
  <si>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</si>
  <si>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</si>
  <si>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</si>
  <si>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</si>
  <si>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</si>
  <si>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</si>
  <si>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</si>
  <si>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</si>
  <si>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</si>
  <si>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</si>
  <si>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</si>
  <si>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</si>
  <si>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</si>
  <si>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</si>
  <si>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</si>
  <si>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</si>
  <si>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</si>
  <si>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</si>
  <si>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</si>
  <si>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</si>
  <si>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</si>
  <si>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</si>
  <si>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</si>
  <si>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</si>
  <si>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</si>
  <si>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</si>
  <si>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</si>
  <si>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</si>
  <si>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</si>
  <si>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</si>
  <si>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</si>
  <si>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</si>
  <si>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</si>
  <si>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</si>
  <si>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</si>
  <si>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</si>
  <si>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</si>
  <si>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</si>
  <si>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</si>
  <si>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</si>
  <si>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</si>
  <si>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</si>
  <si>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</si>
  <si>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</si>
  <si>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</si>
  <si>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</si>
  <si>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</si>
  <si>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</si>
  <si>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</si>
  <si>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</si>
  <si>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</si>
  <si>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</si>
  <si>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</si>
  <si>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</si>
  <si>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</si>
  <si>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</si>
  <si>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</si>
  <si>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</si>
  <si>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</si>
  <si>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</si>
  <si>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</si>
  <si>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</si>
  <si>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</si>
  <si>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</si>
  <si>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</si>
  <si>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</si>
  <si>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</si>
  <si>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</si>
  <si>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</si>
  <si>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</si>
  <si>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</si>
  <si>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</si>
  <si>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</si>
  <si>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</si>
  <si>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</si>
  <si>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</si>
  <si>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</si>
  <si>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</si>
  <si>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</si>
  <si>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</si>
  <si>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</si>
  <si>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</si>
  <si>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</si>
  <si>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</si>
  <si>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</si>
  <si>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</si>
  <si>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</si>
  <si>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</si>
  <si>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</si>
  <si>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</si>
  <si>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</si>
  <si>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</si>
  <si>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</si>
  <si>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</si>
  <si>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</si>
  <si>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</si>
  <si>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</si>
  <si>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</si>
  <si>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</si>
  <si>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</si>
  <si>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</si>
  <si>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</si>
  <si>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</si>
  <si>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</si>
  <si>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</si>
  <si>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</si>
  <si>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</si>
  <si>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</si>
  <si>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</si>
  <si>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</si>
  <si>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</si>
  <si>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</si>
  <si>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</si>
  <si>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</si>
  <si>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</si>
  <si>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</si>
  <si>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</si>
  <si>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</si>
  <si>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</si>
  <si>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</si>
  <si>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</si>
  <si>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</si>
  <si>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</si>
  <si>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</si>
  <si>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</si>
  <si>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</si>
  <si>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</si>
  <si>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</si>
  <si>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</si>
  <si>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</si>
  <si>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</si>
  <si>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</si>
  <si>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</si>
  <si>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</si>
  <si>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</si>
  <si>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</si>
  <si>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</si>
  <si>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</si>
  <si>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</si>
  <si>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</si>
  <si>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</si>
  <si>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</si>
  <si>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</si>
  <si>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</si>
  <si>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</si>
  <si>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</si>
  <si>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</si>
  <si>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</si>
  <si>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</si>
  <si>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</si>
  <si>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</si>
  <si>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</si>
  <si>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</si>
  <si>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</si>
  <si>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</si>
  <si>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</si>
  <si>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</si>
  <si>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</si>
  <si>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</si>
  <si>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</si>
  <si>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</si>
  <si>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</si>
  <si>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</si>
  <si>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</si>
  <si>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</si>
  <si>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</si>
  <si>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</si>
  <si>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</si>
  <si>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</si>
  <si>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</si>
  <si>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</si>
  <si>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</si>
  <si>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</si>
  <si>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</si>
  <si>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</si>
  <si>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</si>
  <si>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</si>
  <si>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</si>
  <si>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</si>
  <si>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</si>
  <si>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</si>
  <si>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</si>
  <si>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</si>
  <si>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</si>
  <si>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</si>
  <si>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</si>
  <si>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</si>
  <si>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</si>
  <si>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</si>
  <si>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</si>
  <si>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</si>
  <si>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</si>
  <si>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</si>
  <si>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</si>
  <si>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</si>
  <si>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</si>
  <si>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</si>
  <si>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</si>
  <si>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</si>
  <si>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</si>
  <si>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</si>
  <si>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</si>
  <si>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</si>
  <si>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</si>
  <si>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</si>
  <si>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</si>
  <si>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</si>
  <si>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</si>
  <si>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</si>
  <si>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</si>
  <si>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</si>
  <si>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</si>
  <si>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</si>
  <si>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</si>
  <si>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</si>
  <si>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</si>
  <si>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</si>
  <si>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</si>
  <si>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</si>
  <si>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</si>
  <si>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</si>
  <si>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</si>
  <si>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</si>
  <si>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</si>
  <si>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</si>
  <si>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</si>
  <si>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</si>
  <si>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</si>
  <si>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</si>
  <si>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</si>
  <si>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</si>
  <si>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</si>
  <si>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</si>
  <si>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</si>
  <si>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</si>
  <si>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</si>
  <si>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</si>
  <si>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</si>
  <si>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</si>
  <si>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</si>
  <si>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</si>
  <si>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</si>
  <si>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</si>
  <si>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</si>
  <si>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</si>
  <si>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</si>
  <si>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</si>
  <si>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</si>
  <si>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</si>
  <si>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</si>
  <si>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</si>
  <si>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</si>
  <si>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</si>
  <si>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</si>
  <si>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</si>
  <si>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</si>
  <si>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</si>
  <si>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</si>
  <si>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</si>
  <si>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</si>
  <si>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</si>
  <si>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</si>
  <si>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</si>
  <si>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</si>
  <si>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</si>
  <si>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</si>
  <si>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</si>
  <si>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</si>
  <si>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</si>
  <si>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</si>
  <si>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</si>
  <si>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</si>
  <si>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</si>
  <si>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</si>
  <si>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</si>
  <si>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</si>
  <si>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</si>
  <si>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</si>
  <si>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</si>
  <si>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</si>
  <si>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</si>
  <si>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</si>
  <si>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</si>
  <si>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</si>
  <si>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</si>
  <si>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</si>
  <si>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</si>
  <si>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</si>
  <si>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</si>
  <si>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</si>
  <si>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</si>
  <si>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</si>
  <si>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</si>
  <si>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</si>
  <si>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</si>
  <si>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</si>
  <si>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</si>
  <si>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</si>
  <si>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</si>
  <si>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</si>
  <si>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</si>
  <si>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</si>
  <si>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</si>
  <si>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</si>
  <si>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</si>
  <si>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</si>
  <si>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</si>
  <si>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</si>
  <si>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</si>
  <si>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</si>
  <si>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</si>
  <si>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</si>
  <si>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</si>
  <si>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</si>
  <si>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</si>
  <si>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</si>
  <si>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</si>
  <si>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</si>
  <si>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</si>
  <si>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</si>
  <si>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</si>
  <si>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</si>
  <si>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</si>
  <si>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</si>
  <si>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</si>
  <si>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</si>
  <si>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</si>
  <si>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</si>
  <si>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</si>
  <si>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</si>
  <si>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</si>
  <si>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</si>
  <si>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</si>
  <si>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</si>
  <si>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</si>
  <si>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</si>
  <si>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</si>
  <si>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</si>
  <si>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</si>
  <si>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</si>
  <si>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</si>
  <si>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</si>
  <si>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</si>
  <si>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</si>
  <si>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</si>
  <si>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</si>
  <si>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</si>
  <si>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</si>
  <si>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</si>
  <si>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</si>
  <si>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</si>
  <si>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</si>
  <si>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</si>
  <si>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</si>
  <si>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</si>
  <si>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</si>
  <si>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</si>
  <si>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</si>
  <si>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</si>
  <si>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</si>
  <si>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</si>
  <si>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</si>
  <si>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</si>
  <si>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</si>
  <si>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</si>
  <si>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</si>
  <si>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</si>
  <si>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</si>
  <si>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</si>
  <si>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</si>
  <si>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</si>
  <si>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</si>
  <si>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</si>
  <si>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</si>
  <si>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</si>
  <si>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</si>
  <si>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</si>
  <si>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</si>
  <si>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</si>
  <si>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</si>
  <si>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</si>
  <si>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</si>
  <si>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</si>
  <si>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</si>
  <si>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</si>
  <si>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</si>
  <si>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</si>
  <si>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</si>
  <si>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</si>
  <si>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</si>
  <si>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</si>
  <si>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</si>
  <si>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</si>
  <si>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</si>
  <si>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</si>
  <si>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</si>
  <si>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</si>
  <si>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</si>
  <si>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</si>
  <si>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</si>
  <si>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</si>
  <si>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</si>
  <si>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</si>
  <si>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</si>
  <si>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</si>
  <si>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</si>
  <si>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</si>
  <si>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</si>
  <si>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</si>
  <si>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</si>
  <si>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</si>
  <si>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</si>
  <si>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</si>
  <si>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</si>
  <si>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</si>
  <si>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</si>
  <si>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</si>
  <si>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</si>
  <si>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</si>
  <si>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</si>
  <si>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</si>
  <si>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</si>
  <si>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</si>
  <si>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</si>
  <si>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</si>
  <si>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</si>
  <si>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</si>
  <si>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</si>
  <si>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</si>
  <si>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</si>
  <si>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</si>
  <si>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</si>
  <si>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</si>
  <si>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</si>
  <si>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</si>
  <si>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</si>
  <si>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</si>
  <si>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</si>
  <si>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</si>
  <si>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</si>
  <si>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</si>
  <si>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</si>
  <si>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</si>
  <si>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</si>
  <si>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</si>
  <si>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</si>
  <si>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</si>
  <si>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</si>
  <si>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</si>
  <si>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</si>
  <si>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</si>
  <si>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</si>
  <si>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</si>
  <si>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</si>
  <si>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</si>
  <si>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</si>
  <si>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</si>
  <si>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</si>
  <si>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</si>
  <si>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</si>
  <si>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</si>
  <si>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</si>
  <si>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</si>
  <si>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</si>
  <si>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</si>
  <si>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</si>
  <si>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</si>
  <si>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</si>
  <si>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</si>
  <si>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</si>
  <si>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</si>
  <si>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</si>
  <si>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</si>
  <si>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</si>
  <si>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</si>
  <si>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</si>
  <si>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</si>
  <si>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</si>
  <si>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</si>
  <si>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</si>
  <si>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</si>
  <si>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</si>
  <si>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</si>
  <si>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</si>
  <si>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</si>
  <si>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</si>
  <si>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</si>
  <si>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</si>
  <si>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</si>
  <si>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</si>
  <si>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</si>
  <si>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</si>
  <si>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</si>
  <si>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</si>
  <si>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</si>
  <si>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</si>
  <si>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</si>
  <si>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</si>
  <si>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</si>
  <si>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</si>
  <si>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</si>
  <si>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</si>
  <si>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</si>
  <si>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</si>
  <si>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</si>
  <si>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</si>
  <si>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</si>
  <si>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</si>
  <si>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</si>
  <si>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</si>
  <si>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</si>
  <si>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</si>
  <si>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</si>
  <si>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</si>
  <si>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</si>
  <si>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</si>
  <si>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</si>
  <si>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</si>
  <si>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</si>
  <si>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</si>
  <si>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</si>
  <si>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</si>
  <si>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</si>
  <si>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</si>
  <si>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</si>
  <si>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</si>
  <si>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</si>
  <si>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</si>
  <si>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</si>
  <si>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</si>
  <si>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</si>
  <si>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</si>
  <si>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</si>
  <si>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</si>
  <si>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</si>
  <si>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</si>
  <si>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</si>
  <si>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</si>
  <si>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</si>
  <si>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</si>
  <si>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</si>
  <si>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</si>
  <si>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</si>
  <si>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</si>
  <si>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</si>
  <si>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</si>
  <si>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</si>
  <si>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</si>
  <si>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</si>
  <si>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</si>
  <si>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</si>
  <si>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</si>
  <si>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</si>
  <si>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</si>
  <si>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</si>
  <si>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</si>
  <si>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</si>
  <si>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</si>
  <si>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</si>
  <si>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</si>
  <si>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</si>
  <si>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</si>
  <si>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</si>
  <si>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</si>
  <si>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</si>
  <si>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</si>
  <si>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</si>
  <si>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</si>
  <si>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</si>
  <si>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</si>
  <si>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</si>
  <si>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</si>
  <si>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</si>
  <si>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</si>
  <si>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</si>
  <si>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</si>
  <si>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</si>
  <si>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</si>
  <si>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</si>
  <si>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</si>
  <si>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</si>
  <si>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</si>
  <si>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</si>
  <si>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</si>
  <si>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</si>
  <si>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</si>
  <si>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</si>
  <si>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</si>
  <si>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</si>
  <si>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</si>
  <si>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</si>
  <si>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</si>
  <si>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</si>
  <si>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</si>
  <si>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</si>
  <si>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</si>
  <si>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</si>
  <si>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</si>
  <si>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</si>
  <si>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</si>
  <si>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</si>
  <si>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</si>
  <si>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</si>
  <si>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</si>
  <si>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</si>
  <si>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</si>
  <si>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</si>
  <si>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</si>
  <si>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</si>
  <si>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</si>
  <si>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</si>
  <si>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</si>
  <si>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</si>
  <si>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</si>
  <si>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</si>
  <si>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</si>
  <si>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</si>
  <si>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</si>
  <si>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</si>
  <si>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</si>
  <si>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</si>
  <si>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</si>
  <si>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</si>
  <si>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</si>
  <si>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</si>
  <si>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</si>
  <si>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</si>
  <si>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</si>
  <si>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</si>
  <si>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</si>
  <si>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</si>
  <si>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</si>
  <si>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</si>
  <si>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</si>
  <si>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</si>
  <si>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</si>
  <si>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</si>
  <si>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</si>
  <si>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</si>
  <si>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</si>
  <si>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</si>
  <si>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</si>
  <si>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</si>
  <si>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</si>
  <si>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</si>
  <si>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</si>
  <si>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</si>
  <si>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</si>
  <si>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</si>
  <si>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</si>
  <si>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</si>
  <si>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</si>
  <si>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</si>
  <si>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</si>
  <si>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</si>
  <si>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</si>
  <si>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</si>
  <si>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</si>
  <si>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</si>
  <si>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</si>
  <si>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</si>
  <si>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</si>
  <si>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</si>
  <si>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</si>
  <si>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</si>
  <si>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</si>
  <si>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</si>
  <si>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</si>
  <si>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</si>
  <si>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</si>
  <si>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</si>
  <si>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</si>
  <si>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</si>
  <si>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</si>
  <si>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</si>
  <si>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</si>
  <si>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</si>
  <si>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</si>
  <si>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</si>
  <si>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</si>
  <si>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</si>
  <si>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</si>
  <si>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</si>
  <si>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</si>
  <si>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</si>
  <si>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</si>
  <si>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</si>
  <si>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</si>
  <si>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</si>
  <si>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</si>
  <si>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</si>
  <si>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</si>
  <si>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</si>
  <si>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</si>
  <si>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</si>
  <si>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</si>
  <si>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</si>
  <si>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</si>
  <si>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</si>
  <si>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</si>
  <si>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</si>
  <si>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</si>
  <si>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</si>
  <si>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</si>
  <si>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</si>
  <si>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</si>
  <si>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</si>
  <si>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</si>
  <si>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</si>
  <si>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</si>
  <si>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</si>
  <si>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</si>
  <si>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</si>
  <si>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</si>
  <si>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</si>
  <si>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</si>
  <si>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</si>
  <si>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</si>
  <si>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</si>
  <si>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</si>
  <si>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</si>
  <si>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</si>
  <si>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</si>
  <si>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</si>
  <si>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</si>
  <si>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</si>
  <si>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</si>
  <si>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</si>
  <si>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</si>
  <si>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</si>
  <si>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</si>
  <si>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</si>
  <si>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</si>
  <si>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</si>
  <si>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</si>
  <si>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</si>
  <si>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</si>
  <si>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</si>
  <si>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</si>
  <si>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</si>
  <si>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</si>
  <si>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</si>
  <si>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</si>
  <si>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</si>
  <si>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</si>
  <si>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</si>
  <si>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</si>
  <si>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</si>
  <si>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</si>
  <si>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</si>
  <si>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</si>
  <si>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</si>
  <si>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</si>
  <si>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</si>
  <si>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</si>
  <si>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</si>
  <si>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</si>
  <si>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</si>
  <si>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</si>
  <si>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</si>
  <si>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</si>
  <si>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</si>
  <si>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</si>
  <si>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</si>
  <si>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</si>
  <si>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</si>
  <si>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</si>
  <si>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</si>
  <si>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</si>
  <si>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</si>
  <si>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</si>
  <si>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</si>
  <si>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</si>
  <si>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</si>
  <si>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</si>
  <si>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</si>
  <si>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</si>
  <si>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</si>
  <si>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</si>
  <si>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</si>
  <si>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</si>
  <si>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</si>
  <si>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</si>
  <si>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</si>
  <si>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</si>
  <si>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</si>
  <si>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</si>
  <si>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</si>
  <si>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</si>
  <si>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</si>
  <si>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</si>
  <si>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</si>
  <si>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</si>
  <si>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</si>
  <si>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</si>
  <si>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</si>
  <si>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</si>
  <si>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</si>
  <si>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</si>
  <si>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</si>
  <si>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</si>
  <si>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</si>
  <si>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</si>
  <si>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</si>
  <si>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</si>
  <si>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</si>
  <si>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</si>
  <si>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</si>
  <si>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</si>
  <si>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</si>
  <si>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</si>
  <si>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</si>
  <si>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</si>
  <si>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</si>
  <si>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</si>
  <si>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</si>
  <si>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</si>
  <si>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</si>
  <si>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</si>
  <si>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</si>
  <si>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</si>
  <si>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</si>
  <si>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</si>
  <si>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</si>
  <si>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</si>
  <si>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</si>
  <si>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</si>
  <si>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</si>
  <si>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</si>
  <si>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</si>
  <si>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</si>
  <si>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</si>
  <si>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</si>
  <si>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</si>
  <si>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</si>
  <si>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</si>
  <si>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</si>
  <si>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</si>
  <si>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</si>
  <si>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</si>
  <si>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</si>
  <si>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</si>
  <si>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</si>
  <si>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</si>
  <si>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</si>
  <si>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</si>
  <si>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</si>
  <si>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</si>
  <si>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</si>
  <si>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</si>
  <si>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</si>
  <si>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</si>
  <si>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</si>
  <si>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</si>
  <si>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</si>
  <si>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</si>
  <si>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</si>
  <si>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</si>
  <si>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</si>
  <si>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</si>
  <si>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</si>
  <si>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</si>
  <si>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</si>
  <si>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</si>
  <si>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</si>
  <si>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</si>
  <si>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</si>
  <si>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</si>
  <si>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</si>
  <si>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</si>
  <si>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</si>
  <si>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</si>
  <si>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</si>
  <si>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</si>
  <si>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</si>
  <si>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</si>
  <si>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</si>
  <si>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</si>
  <si>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</si>
  <si>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</si>
  <si>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</si>
  <si>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</si>
  <si>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</si>
  <si>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</si>
  <si>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</si>
  <si>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</si>
  <si>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</si>
  <si>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</si>
  <si>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</si>
  <si>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</si>
  <si>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</si>
  <si>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</si>
  <si>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</si>
  <si>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</si>
  <si>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</si>
  <si>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</si>
  <si>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</si>
  <si>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</si>
  <si>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</si>
  <si>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</si>
  <si>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</si>
  <si>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</si>
  <si>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</si>
  <si>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</si>
  <si>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</si>
  <si>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</si>
  <si>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</si>
  <si>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</si>
  <si>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</si>
  <si>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</si>
  <si>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</si>
  <si>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</si>
  <si>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</si>
  <si>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</si>
  <si>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</si>
  <si>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</si>
  <si>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</si>
  <si>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</si>
  <si>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</si>
  <si>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</si>
  <si>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</si>
  <si>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</si>
  <si>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</si>
  <si>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</si>
  <si>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</si>
  <si>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</si>
  <si>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</si>
  <si>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</si>
  <si>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</si>
  <si>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</si>
  <si>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</si>
  <si>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</si>
  <si>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</si>
  <si>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</si>
  <si>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</si>
  <si>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</si>
  <si>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</si>
  <si>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</si>
  <si>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</si>
  <si>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</si>
  <si>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</si>
  <si>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</si>
  <si>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</si>
  <si>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</si>
  <si>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</si>
  <si>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</si>
  <si>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</si>
  <si>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</si>
  <si>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</si>
  <si>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</si>
  <si>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</si>
  <si>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</si>
  <si>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</si>
  <si>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</si>
  <si>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</si>
  <si>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</si>
  <si>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</si>
  <si>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</si>
  <si>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</si>
  <si>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</si>
  <si>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</si>
  <si>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</si>
  <si>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</si>
  <si>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</si>
  <si>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</si>
  <si>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</si>
  <si>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</si>
  <si>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</si>
  <si>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</si>
  <si>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</si>
  <si>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</si>
  <si>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</si>
  <si>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</si>
  <si>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</si>
  <si>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</si>
  <si>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</si>
  <si>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</si>
  <si>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</si>
  <si>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</si>
  <si>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</si>
  <si>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</si>
  <si>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</si>
  <si>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</si>
  <si>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</si>
  <si>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</si>
  <si>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</si>
  <si>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</si>
  <si>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</si>
  <si>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</si>
  <si>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</si>
  <si>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</si>
  <si>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</si>
  <si>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</si>
  <si>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</si>
  <si>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</si>
  <si>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</si>
  <si>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</si>
  <si>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</si>
  <si>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</si>
  <si>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</si>
  <si>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</si>
  <si>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</si>
  <si>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</si>
  <si>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</si>
  <si>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</si>
  <si>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</si>
  <si>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</si>
  <si>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</si>
  <si>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</si>
  <si>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</si>
  <si>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</si>
  <si>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</si>
  <si>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</si>
  <si>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</si>
  <si>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</si>
  <si>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</si>
  <si>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</si>
  <si>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</si>
  <si>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</si>
  <si>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</si>
  <si>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</si>
  <si>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</si>
  <si>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</si>
  <si>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</si>
  <si>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</si>
  <si>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</si>
  <si>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</si>
  <si>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</si>
  <si>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</si>
  <si>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</si>
  <si>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</si>
  <si>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</si>
  <si>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</si>
  <si>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</si>
  <si>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</si>
  <si>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</si>
  <si>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</si>
  <si>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</si>
  <si>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</si>
  <si>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</si>
  <si>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</si>
  <si>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</si>
  <si>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</si>
  <si>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</si>
  <si>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</si>
  <si>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</si>
  <si>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</si>
  <si>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</si>
  <si>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</si>
  <si>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</si>
  <si>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</si>
  <si>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</si>
  <si>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</si>
  <si>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</si>
  <si>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</si>
  <si>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</si>
  <si>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</si>
  <si>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</si>
  <si>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</si>
  <si>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</si>
  <si>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</si>
  <si>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</si>
  <si>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</si>
  <si>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</si>
  <si>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</si>
  <si>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</si>
  <si>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</si>
  <si>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</si>
  <si>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</si>
  <si>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</si>
  <si>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</si>
  <si>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</si>
  <si>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</si>
  <si>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</si>
  <si>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</si>
  <si>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</si>
  <si>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</si>
  <si>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</si>
  <si>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</si>
  <si>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</si>
  <si>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</si>
  <si>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</si>
  <si>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</si>
  <si>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</si>
  <si>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</si>
  <si>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</si>
  <si>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</si>
  <si>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</si>
  <si>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</si>
  <si>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</si>
  <si>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</si>
  <si>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</si>
  <si>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</si>
  <si>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</si>
  <si>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</si>
  <si>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</si>
  <si>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</si>
  <si>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</si>
  <si>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</si>
  <si>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</si>
  <si>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</si>
  <si>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</si>
  <si>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</si>
  <si>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</si>
  <si>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</si>
  <si>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</si>
  <si>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</si>
  <si>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</si>
  <si>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</si>
  <si>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</si>
  <si>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</si>
  <si>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</si>
  <si>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</si>
  <si>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</si>
  <si>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</si>
  <si>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</si>
  <si>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</si>
  <si>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</si>
  <si>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</si>
  <si>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</si>
  <si>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</si>
  <si>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</si>
  <si>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</si>
  <si>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</si>
  <si>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</si>
  <si>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</si>
  <si>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</si>
  <si>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</si>
  <si>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</si>
  <si>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</si>
  <si>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</si>
  <si>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</si>
  <si>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</si>
  <si>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</si>
  <si>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</si>
  <si>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</si>
  <si>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</si>
  <si>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</si>
  <si>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</si>
  <si>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</si>
  <si>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</si>
  <si>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</si>
  <si>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</si>
  <si>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</si>
  <si>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</si>
  <si>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</si>
  <si>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</si>
  <si>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</si>
  <si>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</si>
  <si>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</si>
  <si>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</si>
  <si>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</si>
  <si>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</si>
  <si>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</si>
  <si>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</si>
  <si>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</si>
  <si>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</si>
  <si>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</si>
  <si>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</si>
  <si>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</si>
  <si>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</si>
  <si>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</si>
  <si>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</si>
  <si>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</si>
  <si>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</si>
  <si>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</si>
  <si>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</si>
  <si>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</si>
  <si>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</si>
  <si>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</si>
  <si>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</si>
  <si>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</si>
  <si>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</si>
  <si>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</si>
  <si>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</si>
  <si>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</si>
  <si>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</si>
  <si>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</si>
  <si>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</si>
  <si>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</si>
  <si>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</si>
  <si>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</si>
  <si>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</si>
  <si>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</si>
  <si>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</si>
  <si>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</si>
  <si>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</si>
  <si>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</si>
  <si>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</si>
  <si>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</si>
  <si>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</si>
  <si>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</si>
  <si>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</si>
  <si>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</si>
  <si>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</si>
  <si>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</si>
  <si>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</si>
  <si>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</si>
  <si>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</si>
  <si>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</si>
  <si>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</si>
  <si>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</si>
  <si>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</si>
  <si>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</si>
  <si>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</si>
  <si>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</si>
  <si>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</si>
  <si>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</si>
  <si>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</si>
  <si>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</si>
  <si>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</si>
  <si>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</si>
  <si>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</si>
  <si>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</si>
  <si>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</si>
  <si>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</si>
  <si>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</si>
  <si>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</si>
  <si>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</si>
  <si>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</si>
  <si>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</si>
  <si>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</si>
  <si>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</si>
  <si>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</si>
  <si>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</si>
  <si>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</si>
  <si>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</si>
  <si>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</si>
  <si>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</si>
  <si>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</si>
  <si>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</si>
  <si>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</si>
  <si>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</si>
  <si>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</si>
  <si>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</si>
  <si>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</si>
  <si>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</si>
  <si>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</si>
  <si>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</si>
  <si>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</si>
  <si>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</si>
  <si>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</si>
  <si>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</si>
  <si>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</si>
  <si>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</si>
  <si>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</si>
  <si>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</si>
  <si>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</si>
  <si>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</si>
  <si>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</si>
  <si>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</si>
  <si>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</si>
  <si>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</si>
  <si>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</si>
  <si>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</si>
  <si>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</si>
  <si>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</si>
  <si>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</si>
  <si>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</si>
  <si>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</si>
  <si>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</si>
  <si>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</si>
  <si>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</si>
  <si>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</si>
  <si>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</si>
  <si>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</si>
  <si>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</si>
  <si>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</si>
  <si>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</si>
  <si>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</si>
  <si>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</si>
  <si>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</si>
  <si>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</si>
  <si>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</si>
  <si>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</si>
  <si>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</si>
  <si>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</si>
  <si>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</si>
  <si>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</si>
  <si>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</si>
  <si>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</si>
  <si>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</si>
  <si>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</si>
  <si>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</si>
  <si>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</si>
  <si>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</si>
  <si>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</si>
  <si>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</si>
  <si>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</si>
  <si>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</si>
  <si>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</si>
  <si>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</si>
  <si>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</si>
  <si>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</si>
  <si>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</si>
  <si>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</si>
  <si>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</si>
  <si>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</si>
  <si>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</si>
  <si>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</si>
  <si>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</si>
  <si>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</si>
  <si>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</si>
  <si>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</si>
  <si>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</si>
  <si>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</si>
  <si>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</si>
  <si>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</si>
  <si>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</si>
  <si>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</si>
  <si>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</si>
  <si>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</si>
  <si>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</si>
  <si>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</si>
  <si>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</si>
  <si>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</si>
  <si>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</si>
  <si>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</si>
  <si>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</si>
  <si>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</si>
  <si>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</si>
  <si>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</si>
  <si>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</si>
  <si>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</si>
  <si>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</si>
  <si>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</si>
  <si>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</si>
  <si>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</si>
  <si>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</si>
  <si>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</si>
  <si>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</si>
  <si>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</si>
  <si>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</si>
  <si>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</si>
  <si>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</si>
  <si>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</si>
  <si>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</si>
  <si>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</si>
  <si>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</si>
  <si>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</si>
  <si>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</si>
  <si>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</si>
  <si>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</si>
  <si>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</si>
  <si>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</si>
  <si>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</si>
  <si>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</si>
  <si>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</si>
  <si>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</si>
  <si>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</si>
  <si>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</si>
  <si>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</si>
  <si>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</si>
  <si>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</si>
  <si>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</si>
  <si>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</si>
  <si>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</si>
  <si>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</si>
  <si>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</si>
  <si>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</si>
  <si>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</si>
  <si>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</si>
  <si>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</si>
  <si>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</si>
  <si>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</si>
  <si>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</si>
  <si>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</si>
  <si>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</si>
  <si>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</si>
  <si>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</si>
  <si>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</si>
  <si>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</si>
  <si>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</si>
  <si>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</si>
  <si>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</si>
  <si>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</si>
  <si>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</si>
  <si>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</si>
  <si>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</si>
  <si>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</si>
  <si>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</si>
  <si>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</si>
  <si>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</si>
  <si>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</si>
  <si>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</si>
  <si>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</si>
  <si>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</si>
  <si>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</si>
  <si>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</si>
  <si>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</si>
  <si>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</si>
  <si>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</si>
  <si>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</si>
  <si>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</si>
  <si>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</si>
  <si>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</si>
  <si>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</si>
  <si>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</si>
  <si>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</si>
  <si>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</si>
  <si>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</si>
  <si>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</si>
  <si>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</si>
  <si>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</si>
  <si>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</si>
  <si>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</si>
  <si>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</si>
  <si>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</si>
  <si>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</si>
  <si>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</si>
  <si>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</si>
  <si>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</si>
  <si>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</si>
  <si>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</si>
  <si>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</si>
  <si>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</si>
  <si>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</si>
  <si>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</si>
  <si>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</si>
  <si>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</si>
  <si>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</si>
  <si>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</si>
  <si>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</si>
  <si>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</si>
  <si>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</si>
  <si>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</si>
  <si>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</si>
  <si>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</si>
  <si>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</si>
  <si>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</si>
  <si>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</si>
  <si>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</si>
  <si>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</si>
  <si>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</si>
  <si>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</si>
  <si>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</si>
  <si>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</si>
  <si>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</si>
  <si>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</si>
  <si>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</si>
  <si>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</si>
  <si>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</si>
  <si>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</si>
  <si>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</si>
  <si>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</si>
  <si>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</si>
  <si>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</si>
  <si>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</si>
  <si>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</si>
  <si>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</si>
  <si>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</si>
  <si>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</si>
  <si>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</si>
  <si>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</si>
  <si>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</si>
  <si>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</si>
  <si>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</si>
  <si>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</si>
  <si>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</si>
  <si>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</si>
  <si>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</si>
  <si>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</si>
  <si>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</si>
  <si>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</si>
  <si>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</si>
  <si>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</si>
  <si>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</si>
  <si>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</si>
  <si>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</si>
  <si>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</si>
  <si>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</si>
  <si>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</si>
  <si>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</si>
  <si>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</si>
  <si>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</si>
  <si>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</si>
  <si>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</si>
  <si>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</si>
  <si>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</si>
  <si>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</si>
  <si>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</si>
  <si>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</si>
  <si>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</si>
  <si>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</si>
  <si>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</si>
  <si>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</si>
  <si>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</si>
  <si>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</si>
  <si>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</si>
  <si>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</si>
  <si>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</si>
  <si>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</si>
  <si>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</si>
  <si>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</si>
  <si>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</si>
  <si>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</si>
  <si>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</si>
  <si>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</si>
  <si>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</si>
  <si>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</si>
  <si>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</si>
  <si>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</si>
  <si>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</si>
  <si>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</si>
  <si>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</si>
  <si>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</si>
  <si>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</si>
  <si>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</si>
  <si>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</si>
  <si>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</si>
  <si>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</si>
  <si>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</si>
  <si>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</si>
  <si>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</si>
  <si>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</si>
  <si>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</si>
  <si>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</si>
  <si>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</si>
  <si>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</si>
  <si>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</si>
  <si>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</si>
  <si>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</si>
  <si>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</si>
  <si>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</si>
  <si>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</si>
  <si>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</si>
  <si>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</si>
  <si>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</si>
  <si>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</si>
  <si>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</si>
  <si>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</si>
  <si>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</si>
  <si>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</si>
  <si>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</si>
  <si>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</si>
  <si>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</si>
  <si>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</si>
  <si>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</si>
  <si>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</si>
  <si>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</si>
  <si>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</si>
  <si>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</si>
  <si>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</si>
  <si>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</si>
  <si>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</si>
  <si>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</si>
  <si>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</si>
  <si>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</si>
  <si>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</si>
  <si>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</si>
  <si>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</si>
  <si>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</si>
  <si>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</si>
  <si>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</si>
  <si>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</si>
  <si>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</si>
  <si>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</si>
  <si>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</si>
  <si>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</si>
  <si>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</si>
  <si>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</si>
  <si>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</si>
  <si>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</si>
  <si>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</si>
  <si>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</si>
  <si>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</si>
  <si>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</si>
  <si>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</si>
  <si>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</si>
  <si>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</si>
  <si>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</si>
  <si>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</si>
  <si>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</si>
  <si>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</si>
  <si>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</si>
  <si>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</si>
  <si>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</si>
  <si>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</si>
  <si>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</si>
  <si>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</si>
  <si>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</si>
  <si>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</si>
  <si>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</si>
  <si>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</si>
  <si>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</si>
  <si>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</si>
  <si>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</si>
  <si>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</si>
  <si>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</si>
  <si>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</si>
  <si>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</si>
  <si>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</si>
  <si>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</si>
  <si>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</si>
  <si>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</si>
  <si>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</si>
  <si>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</si>
  <si>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</si>
  <si>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</si>
  <si>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</si>
  <si>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</si>
  <si>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</si>
  <si>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</si>
  <si>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</si>
  <si>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</si>
  <si>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</si>
  <si>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</si>
  <si>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</si>
  <si>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</si>
  <si>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</si>
  <si>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</si>
  <si>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</si>
  <si>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</si>
  <si>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</si>
  <si>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</si>
  <si>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</si>
  <si>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</si>
  <si>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</si>
  <si>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</si>
  <si>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</si>
  <si>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</si>
  <si>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</si>
  <si>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</si>
  <si>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</si>
  <si>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</si>
  <si>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</si>
  <si>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</si>
  <si>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</si>
  <si>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</si>
  <si>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</si>
  <si>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</si>
  <si>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</si>
  <si>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</si>
  <si>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</si>
  <si>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</si>
  <si>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</si>
  <si>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</si>
  <si>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</si>
  <si>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</si>
  <si>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</si>
  <si>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</si>
  <si>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</si>
  <si>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</si>
  <si>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</si>
  <si>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</si>
  <si>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</si>
  <si>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</si>
  <si>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</si>
  <si>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</si>
  <si>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</si>
  <si>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</si>
  <si>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</si>
  <si>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</si>
  <si>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</si>
  <si>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</si>
  <si>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</si>
  <si>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</si>
  <si>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</si>
  <si>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</si>
  <si>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</si>
  <si>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</si>
  <si>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</si>
  <si>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</si>
  <si>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</si>
  <si>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</si>
  <si>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</si>
  <si>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</si>
  <si>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</si>
  <si>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</si>
  <si>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</si>
  <si>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</si>
  <si>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</si>
  <si>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</si>
  <si>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</si>
  <si>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</si>
  <si>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</si>
  <si>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</si>
  <si>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</si>
  <si>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</si>
  <si>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</si>
  <si>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</si>
  <si>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</si>
  <si>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</si>
  <si>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</si>
  <si>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</si>
  <si>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</si>
  <si>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</si>
  <si>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</si>
  <si>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</si>
  <si>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</si>
  <si>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</si>
  <si>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</si>
  <si>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</si>
  <si>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</si>
  <si>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</si>
  <si>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</si>
  <si>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</si>
  <si>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</si>
  <si>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</si>
  <si>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</si>
  <si>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</si>
  <si>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</si>
  <si>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</si>
  <si>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</si>
  <si>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</si>
  <si>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</si>
  <si>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</si>
  <si>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</si>
  <si>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</si>
  <si>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</si>
  <si>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</si>
  <si>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</si>
  <si>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</si>
  <si>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</si>
  <si>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</si>
  <si>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</si>
  <si>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</si>
  <si>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</si>
  <si>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</si>
  <si>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</si>
  <si>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</si>
  <si>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</si>
  <si>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</si>
  <si>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</si>
  <si>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</si>
  <si>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</si>
  <si>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</si>
  <si>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</si>
  <si>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</si>
  <si>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</si>
  <si>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</si>
  <si>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</si>
  <si>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</si>
  <si>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</si>
  <si>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</si>
  <si>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</si>
  <si>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</si>
  <si>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</si>
  <si>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</si>
  <si>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</si>
  <si>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</si>
  <si>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</si>
  <si>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</si>
  <si>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</si>
  <si>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</si>
  <si>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</si>
  <si>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</si>
  <si>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</si>
  <si>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</si>
  <si>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</si>
  <si>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</si>
  <si>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</si>
  <si>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</si>
  <si>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</si>
  <si>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</si>
  <si>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</si>
  <si>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</si>
  <si>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</si>
  <si>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</si>
  <si>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</si>
  <si>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</si>
  <si>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</si>
  <si>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</si>
  <si>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</si>
  <si>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</si>
  <si>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</si>
  <si>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</si>
  <si>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</si>
  <si>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</si>
  <si>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</si>
  <si>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</si>
  <si>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</si>
  <si>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</si>
  <si>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</si>
  <si>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</si>
  <si>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</si>
  <si>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</si>
  <si>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</si>
  <si>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</si>
  <si>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</si>
  <si>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</si>
  <si>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</si>
  <si>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</si>
  <si>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</si>
  <si>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</si>
  <si>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</si>
  <si>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</si>
  <si>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</si>
  <si>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</si>
  <si>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</si>
  <si>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</si>
  <si>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</si>
  <si>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</si>
  <si>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</si>
  <si>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</si>
  <si>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</si>
  <si>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</si>
  <si>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</si>
  <si>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</si>
  <si>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</si>
  <si>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</si>
  <si>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</si>
  <si>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</si>
  <si>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</si>
  <si>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</si>
  <si>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</si>
  <si>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</si>
  <si>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</si>
  <si>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</si>
  <si>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</si>
  <si>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</si>
  <si>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</si>
  <si>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</si>
  <si>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</si>
  <si>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</si>
  <si>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</si>
  <si>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</si>
  <si>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</si>
  <si>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</si>
  <si>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</si>
  <si>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</si>
  <si>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</si>
  <si>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</si>
  <si>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</si>
  <si>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</si>
  <si>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</si>
  <si>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</si>
  <si>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</si>
  <si>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</si>
  <si>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</si>
  <si>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</si>
  <si>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</si>
  <si>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</si>
  <si>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</si>
  <si>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</si>
  <si>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</si>
  <si>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</si>
  <si>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</si>
  <si>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</si>
  <si>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</si>
  <si>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</si>
  <si>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</si>
  <si>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</si>
  <si>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</si>
  <si>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</si>
  <si>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</si>
  <si>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</si>
  <si>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</si>
  <si>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</si>
  <si>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</si>
  <si>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</si>
  <si>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</si>
  <si>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</si>
  <si>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</si>
  <si>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</si>
  <si>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</si>
  <si>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</si>
  <si>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</si>
  <si>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</si>
  <si>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</si>
  <si>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</si>
  <si>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</si>
  <si>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</si>
  <si>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</si>
  <si>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</si>
  <si>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</si>
  <si>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</si>
  <si>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</si>
  <si>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</si>
  <si>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</si>
  <si>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</si>
  <si>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</si>
  <si>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</si>
  <si>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</si>
  <si>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</si>
  <si>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</si>
  <si>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</si>
  <si>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</si>
  <si>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</si>
  <si>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</si>
  <si>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</si>
  <si>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</si>
  <si>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</si>
  <si>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</si>
  <si>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</si>
  <si>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</si>
  <si>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</si>
  <si>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</si>
  <si>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</si>
  <si>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</si>
  <si>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</si>
  <si>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</si>
  <si>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</si>
  <si>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</si>
  <si>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</si>
  <si>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</si>
  <si>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</si>
  <si>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</si>
  <si>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</si>
  <si>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</si>
  <si>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</si>
  <si>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</si>
  <si>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</si>
  <si>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</si>
  <si>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</si>
  <si>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</si>
  <si>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</si>
  <si>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</si>
  <si>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</si>
  <si>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</si>
  <si>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</si>
  <si>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</si>
  <si>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</si>
  <si>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</si>
  <si>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</si>
  <si>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</si>
  <si>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</si>
  <si>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</si>
  <si>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</si>
  <si>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</si>
  <si>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</si>
  <si>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</si>
  <si>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</si>
  <si>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</si>
  <si>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</si>
  <si>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</si>
  <si>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</si>
  <si>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</si>
  <si>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</si>
  <si>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</si>
  <si>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</si>
  <si>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</si>
  <si>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</si>
  <si>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</si>
  <si>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</si>
  <si>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</si>
  <si>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</si>
  <si>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</si>
  <si>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</si>
  <si>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</si>
  <si>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</si>
  <si>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</si>
  <si>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</si>
  <si>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</si>
  <si>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</si>
  <si>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</si>
  <si>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</si>
  <si>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</si>
  <si>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</si>
  <si>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</si>
  <si>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</si>
  <si>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</si>
  <si>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</si>
  <si>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</si>
  <si>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</si>
  <si>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</si>
  <si>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</si>
  <si>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</si>
  <si>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</si>
  <si>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</si>
  <si>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</si>
  <si>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</si>
  <si>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</si>
  <si>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</si>
  <si>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</si>
  <si>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</si>
  <si>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</si>
  <si>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</si>
  <si>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</si>
  <si>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</si>
  <si>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</si>
  <si>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</si>
  <si>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</si>
  <si>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</si>
  <si>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</si>
  <si>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</si>
  <si>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</si>
  <si>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</si>
  <si>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</si>
  <si>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</si>
  <si>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</si>
  <si>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</si>
  <si>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</si>
  <si>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</si>
  <si>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</si>
  <si>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</si>
  <si>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</si>
  <si>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</si>
  <si>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</si>
  <si>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</si>
  <si>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</si>
  <si>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</si>
  <si>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</si>
  <si>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</si>
  <si>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</si>
  <si>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</si>
  <si>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</si>
  <si>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</si>
  <si>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</si>
  <si>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</si>
  <si>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</si>
  <si>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</si>
  <si>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</si>
  <si>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</si>
  <si>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</si>
  <si>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</si>
  <si>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</si>
  <si>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</si>
  <si>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</si>
  <si>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</si>
  <si>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</si>
  <si>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</si>
  <si>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</si>
  <si>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</si>
  <si>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</si>
  <si>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</si>
  <si>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</si>
  <si>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</si>
  <si>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</si>
  <si>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</si>
  <si>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</si>
  <si>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</si>
  <si>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</si>
  <si>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</si>
  <si>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</si>
  <si>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</si>
  <si>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</si>
  <si>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</si>
  <si>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</si>
  <si>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</si>
  <si>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</si>
  <si>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</si>
  <si>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</si>
  <si>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</si>
  <si>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</si>
  <si>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</si>
  <si>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</si>
  <si>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</si>
  <si>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</si>
  <si>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</si>
  <si>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</si>
  <si>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</si>
  <si>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</si>
  <si>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</si>
  <si>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</si>
  <si>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</si>
  <si>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</si>
  <si>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</si>
  <si>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</si>
  <si>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</si>
  <si>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</si>
  <si>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</si>
  <si>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</si>
  <si>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</si>
  <si>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</si>
  <si>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</si>
  <si>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</si>
  <si>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</si>
  <si>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</si>
  <si>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</si>
  <si>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</si>
  <si>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</si>
  <si>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</si>
  <si>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</si>
  <si>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</si>
  <si>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</si>
  <si>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</si>
  <si>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</si>
  <si>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</si>
  <si>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</si>
  <si>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</si>
  <si>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</si>
  <si>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</si>
  <si>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</si>
  <si>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</si>
  <si>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</si>
  <si>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</si>
  <si>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</si>
  <si>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</si>
  <si>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</si>
  <si>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</si>
  <si>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</si>
  <si>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</si>
  <si>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</si>
  <si>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</si>
  <si>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</si>
  <si>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</si>
  <si>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</si>
  <si>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</si>
  <si>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</si>
  <si>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</si>
  <si>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</si>
  <si>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</si>
  <si>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</si>
  <si>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</si>
  <si>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</si>
  <si>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</si>
  <si>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</si>
  <si>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</si>
  <si>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</si>
  <si>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</si>
  <si>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</si>
  <si>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</si>
  <si>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</si>
  <si>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</si>
  <si>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</si>
  <si>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</si>
  <si>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</si>
  <si>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</si>
  <si>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</si>
  <si>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</si>
  <si>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</si>
  <si>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</si>
  <si>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</si>
  <si>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</si>
  <si>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</si>
  <si>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</si>
  <si>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</si>
  <si>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</si>
  <si>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</si>
  <si>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</si>
  <si>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</si>
  <si>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</si>
  <si>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</si>
  <si>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</si>
  <si>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</si>
  <si>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</si>
  <si>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</si>
  <si>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</si>
  <si>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</si>
  <si>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</si>
  <si>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</si>
  <si>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</si>
  <si>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</si>
  <si>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</si>
  <si>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</si>
  <si>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</si>
  <si>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</si>
  <si>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</si>
  <si>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</si>
  <si>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</si>
  <si>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</si>
  <si>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</si>
  <si>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</si>
  <si>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</si>
  <si>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</si>
  <si>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</si>
  <si>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</si>
  <si>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</si>
  <si>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</si>
  <si>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</si>
  <si>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</si>
  <si>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</si>
  <si>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</si>
  <si>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</si>
  <si>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</si>
  <si>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</si>
  <si>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</si>
  <si>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</si>
  <si>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</si>
  <si>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</si>
  <si>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</si>
  <si>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</si>
  <si>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</si>
  <si>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</si>
  <si>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</si>
  <si>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</si>
  <si>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</si>
  <si>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</si>
  <si>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</si>
  <si>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</si>
  <si>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</si>
  <si>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</si>
  <si>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</si>
  <si>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</si>
  <si>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</si>
  <si>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</si>
  <si>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</si>
  <si>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</si>
  <si>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</si>
  <si>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</si>
  <si>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</si>
  <si>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</si>
  <si>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</si>
  <si>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</si>
  <si>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</si>
  <si>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</si>
  <si>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</si>
  <si>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</si>
  <si>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</si>
  <si>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</si>
  <si>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</si>
  <si>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</si>
  <si>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</si>
  <si>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</si>
  <si>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</si>
  <si>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</si>
  <si>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</si>
  <si>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</si>
  <si>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</si>
  <si>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</si>
  <si>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</si>
  <si>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</si>
  <si>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</si>
  <si>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</si>
  <si>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</si>
  <si>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</si>
  <si>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</si>
  <si>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</si>
  <si>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</si>
  <si>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</si>
  <si>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</si>
  <si>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</si>
  <si>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</si>
  <si>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</si>
  <si>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</si>
  <si>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</si>
  <si>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</si>
  <si>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</si>
  <si>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</si>
  <si>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</si>
  <si>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</si>
  <si>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</si>
  <si>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</si>
  <si>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</si>
  <si>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</si>
  <si>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</si>
  <si>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</si>
  <si>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</si>
  <si>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</si>
  <si>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</si>
  <si>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</si>
  <si>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</si>
  <si>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</si>
  <si>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</si>
  <si>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</si>
  <si>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</si>
  <si>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</si>
  <si>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</si>
  <si>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</si>
  <si>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</si>
  <si>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</si>
  <si>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</si>
  <si>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</si>
  <si>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</si>
  <si>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</si>
  <si>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</si>
  <si>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</si>
  <si>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</si>
  <si>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</si>
  <si>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</si>
  <si>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</si>
  <si>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</si>
  <si>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</si>
  <si>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</si>
  <si>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</si>
  <si>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</si>
  <si>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</si>
  <si>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</si>
  <si>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</si>
  <si>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</si>
  <si>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</si>
  <si>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</si>
  <si>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</si>
  <si>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</si>
  <si>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</si>
  <si>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</si>
  <si>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</si>
  <si>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</si>
  <si>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</si>
  <si>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</si>
  <si>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</si>
  <si>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</si>
  <si>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</si>
  <si>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</si>
  <si>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</si>
  <si>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</si>
  <si>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</si>
  <si>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</si>
  <si>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</si>
  <si>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</si>
  <si>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</si>
  <si>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</si>
  <si>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</si>
  <si>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</si>
  <si>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</si>
  <si>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</si>
  <si>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</si>
  <si>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</si>
  <si>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</si>
  <si>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</si>
  <si>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</si>
  <si>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</si>
  <si>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</si>
  <si>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</si>
  <si>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</si>
  <si>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</si>
  <si>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</si>
  <si>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</si>
  <si>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</si>
  <si>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</si>
  <si>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</si>
  <si>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</si>
  <si>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</si>
  <si>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</si>
  <si>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</si>
  <si>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</si>
  <si>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</si>
  <si>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</si>
  <si>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</si>
  <si>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</si>
  <si>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</si>
  <si>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</si>
  <si>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</si>
  <si>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</si>
  <si>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</si>
  <si>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</si>
  <si>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</si>
  <si>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</si>
  <si>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</si>
  <si>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</si>
  <si>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</si>
  <si>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</si>
  <si>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</si>
  <si>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</si>
  <si>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</si>
  <si>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</si>
  <si>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</si>
  <si>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</si>
  <si>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</si>
  <si>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</si>
  <si>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</si>
  <si>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</si>
  <si>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</si>
  <si>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</si>
  <si>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</si>
  <si>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</si>
  <si>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</si>
  <si>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</si>
  <si>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</si>
  <si>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</si>
  <si>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</si>
  <si>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</si>
  <si>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</si>
  <si>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</si>
  <si>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</si>
  <si>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</si>
  <si>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</si>
  <si>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</si>
  <si>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</si>
  <si>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</si>
  <si>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</si>
  <si>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</si>
  <si>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</si>
  <si>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</si>
  <si>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</si>
  <si>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</si>
  <si>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</si>
  <si>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</si>
  <si>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</si>
  <si>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</si>
  <si>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</si>
  <si>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</si>
  <si>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</si>
  <si>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</si>
  <si>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</si>
  <si>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</si>
  <si>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</si>
  <si>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</si>
  <si>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</si>
  <si>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</si>
  <si>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</si>
  <si>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</si>
  <si>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</si>
  <si>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</si>
  <si>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</si>
  <si>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</si>
  <si>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</si>
  <si>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</si>
  <si>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</si>
  <si>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</si>
  <si>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</si>
  <si>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</si>
  <si>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</si>
  <si>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</si>
  <si>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</si>
  <si>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</si>
  <si>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</si>
  <si>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</si>
  <si>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</si>
  <si>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</si>
  <si>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</si>
  <si>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</si>
  <si>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</si>
  <si>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</si>
  <si>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</si>
  <si>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</si>
  <si>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</si>
  <si>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</si>
  <si>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</si>
  <si>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</si>
  <si>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</si>
  <si>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</si>
  <si>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</si>
  <si>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</si>
  <si>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</si>
  <si>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</si>
  <si>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</si>
  <si>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</si>
  <si>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</si>
  <si>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</si>
  <si>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</si>
  <si>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</si>
  <si>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</si>
  <si>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</si>
  <si>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</si>
  <si>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</si>
  <si>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</si>
  <si>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</si>
  <si>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</si>
  <si>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</si>
  <si>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</si>
  <si>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</si>
  <si>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</si>
  <si>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</si>
  <si>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</si>
  <si>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</si>
  <si>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</si>
  <si>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</si>
  <si>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</si>
  <si>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</si>
  <si>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</si>
  <si>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</si>
  <si>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</si>
  <si>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</si>
  <si>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</si>
  <si>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</si>
  <si>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</si>
  <si>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</si>
  <si>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</si>
  <si>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</si>
  <si>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</si>
  <si>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</si>
  <si>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</si>
  <si>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</si>
  <si>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</si>
  <si>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</si>
  <si>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</si>
  <si>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</si>
  <si>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</si>
  <si>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</si>
  <si>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</si>
  <si>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</si>
  <si>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</si>
  <si>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</si>
  <si>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</si>
  <si>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</si>
  <si>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</si>
  <si>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</si>
  <si>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</si>
  <si>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</si>
  <si>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</si>
  <si>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</si>
  <si>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</si>
  <si>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</si>
  <si>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</si>
  <si>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</si>
  <si>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</si>
  <si>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</si>
  <si>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</si>
  <si>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</si>
  <si>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</si>
  <si>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</si>
  <si>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</si>
  <si>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</si>
  <si>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</si>
  <si>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</si>
  <si>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</si>
  <si>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</si>
  <si>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</si>
  <si>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</si>
  <si>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</si>
  <si>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</si>
  <si>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</si>
  <si>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</si>
  <si>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</si>
  <si>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</si>
  <si>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</si>
  <si>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</si>
  <si>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</si>
  <si>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</si>
  <si>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</si>
  <si>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</si>
  <si>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</si>
  <si>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</si>
  <si>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</si>
  <si>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</si>
  <si>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</si>
  <si>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</si>
  <si>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</si>
  <si>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</si>
  <si>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</si>
  <si>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</si>
  <si>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</si>
  <si>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</si>
  <si>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</si>
  <si>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</si>
  <si>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</si>
  <si>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</si>
  <si>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</si>
  <si>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</si>
  <si>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</si>
  <si>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</si>
  <si>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</si>
  <si>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</si>
  <si>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</si>
  <si>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</si>
  <si>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</si>
  <si>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</si>
  <si>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</si>
  <si>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</si>
  <si>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</si>
  <si>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</si>
  <si>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</si>
  <si>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</si>
  <si>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</si>
  <si>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</si>
  <si>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</si>
  <si>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</si>
  <si>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</si>
  <si>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</si>
  <si>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</si>
  <si>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</si>
  <si>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</si>
  <si>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</si>
  <si>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</si>
  <si>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</si>
  <si>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</si>
  <si>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</si>
  <si>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</si>
  <si>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</si>
  <si>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</si>
  <si>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</si>
  <si>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</si>
  <si>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</si>
  <si>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</si>
  <si>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</si>
  <si>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</si>
  <si>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</si>
  <si>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</si>
  <si>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</si>
  <si>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</si>
  <si>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</si>
  <si>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</si>
  <si>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</si>
  <si>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</si>
  <si>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</si>
  <si>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</si>
  <si>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</si>
  <si>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</si>
  <si>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</si>
  <si>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</si>
  <si>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</si>
  <si>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</si>
  <si>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</si>
  <si>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</si>
  <si>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</si>
  <si>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</si>
  <si>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</si>
  <si>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</si>
  <si>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</si>
  <si>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</si>
  <si>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</si>
  <si>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</si>
  <si>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</si>
  <si>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</si>
  <si>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</si>
  <si>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</si>
  <si>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</si>
  <si>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</si>
  <si>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</si>
  <si>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</si>
  <si>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</si>
  <si>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</si>
  <si>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</si>
  <si>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</si>
  <si>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</si>
  <si>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</si>
  <si>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</si>
  <si>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</si>
  <si>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</si>
  <si>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</si>
  <si>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</si>
  <si>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</si>
  <si>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</si>
  <si>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</si>
  <si>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</si>
  <si>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</si>
  <si>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</si>
  <si>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</si>
  <si>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</si>
  <si>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</si>
  <si>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</si>
  <si>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</si>
  <si>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</si>
  <si>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</si>
  <si>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</si>
  <si>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</si>
  <si>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</si>
  <si>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</si>
  <si>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</si>
  <si>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</si>
  <si>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</si>
  <si>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</si>
  <si>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</si>
  <si>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</si>
  <si>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</si>
  <si>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</si>
  <si>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</si>
  <si>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</si>
  <si>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</si>
  <si>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</si>
  <si>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</si>
  <si>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</si>
  <si>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</si>
  <si>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</si>
  <si>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</si>
  <si>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</si>
  <si>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</si>
  <si>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</si>
  <si>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</si>
  <si>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</si>
  <si>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</si>
  <si>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</si>
  <si>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</si>
  <si>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</si>
  <si>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</si>
  <si>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</si>
  <si>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</si>
  <si>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</si>
  <si>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</si>
  <si>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</si>
  <si>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</si>
  <si>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</si>
  <si>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</si>
  <si>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</si>
  <si>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</si>
  <si>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</si>
  <si>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</si>
  <si>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</si>
  <si>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</si>
  <si>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</si>
  <si>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</si>
  <si>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</si>
  <si>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</si>
  <si>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</si>
  <si>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</si>
  <si>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</si>
  <si>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</si>
  <si>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</si>
  <si>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</si>
  <si>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</si>
  <si>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</si>
  <si>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</si>
  <si>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</si>
  <si>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</si>
  <si>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</si>
  <si>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</si>
  <si>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</si>
  <si>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</si>
  <si>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</si>
  <si>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</si>
  <si>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</si>
  <si>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</si>
  <si>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</si>
  <si>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</si>
  <si>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</si>
  <si>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</si>
  <si>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</si>
  <si>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</si>
  <si>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</si>
  <si>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</si>
  <si>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</si>
  <si>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</si>
  <si>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</si>
  <si>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</si>
  <si>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</si>
  <si>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</si>
  <si>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</si>
  <si>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</si>
  <si>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</si>
  <si>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</si>
  <si>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</si>
  <si>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</si>
  <si>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</si>
  <si>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</si>
  <si>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</si>
  <si>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</si>
  <si>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</si>
  <si>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</si>
  <si>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</si>
  <si>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</si>
  <si>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</si>
  <si>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</si>
  <si>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</si>
  <si>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</si>
  <si>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</si>
  <si>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</si>
  <si>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</si>
  <si>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</si>
  <si>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</si>
  <si>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</si>
  <si>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</si>
  <si>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</si>
  <si>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</si>
  <si>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</si>
  <si>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</si>
  <si>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</si>
  <si>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</si>
  <si>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</si>
  <si>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</si>
  <si>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</si>
  <si>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</si>
  <si>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</si>
  <si>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</si>
  <si>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</si>
  <si>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</si>
  <si>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</si>
  <si>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</si>
  <si>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</si>
  <si>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</si>
  <si>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</si>
  <si>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</si>
  <si>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</si>
  <si>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</si>
  <si>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</si>
  <si>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</si>
  <si>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</si>
  <si>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</si>
  <si>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</si>
  <si>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</si>
  <si>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</si>
  <si>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</si>
  <si>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</si>
  <si>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</si>
  <si>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</si>
  <si>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</si>
  <si>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</si>
  <si>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</si>
  <si>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</si>
  <si>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</si>
  <si>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</si>
  <si>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</si>
  <si>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</si>
  <si>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</si>
  <si>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</si>
  <si>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</si>
  <si>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</si>
  <si>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</si>
  <si>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</si>
  <si>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</si>
  <si>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</si>
  <si>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</si>
  <si>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</si>
  <si>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</si>
  <si>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</si>
  <si>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</si>
  <si>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</si>
  <si>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</si>
  <si>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</si>
  <si>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</si>
  <si>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</si>
  <si>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</si>
  <si>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</si>
  <si>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</si>
  <si>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</si>
  <si>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</si>
  <si>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</si>
  <si>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</si>
  <si>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</si>
  <si>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</si>
  <si>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</si>
  <si>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</si>
  <si>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</si>
  <si>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</si>
  <si>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</si>
  <si>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</si>
  <si>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</si>
  <si>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</si>
  <si>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</si>
  <si>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</si>
  <si>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</si>
  <si>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</si>
  <si>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</si>
  <si>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</si>
  <si>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</si>
  <si>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</si>
  <si>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</si>
  <si>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</si>
  <si>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</si>
  <si>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</si>
  <si>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</si>
  <si>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</si>
  <si>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</si>
  <si>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</si>
  <si>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</si>
  <si>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</si>
  <si>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</si>
  <si>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</si>
  <si>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</si>
  <si>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</si>
  <si>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</si>
  <si>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</si>
  <si>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</si>
  <si>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</si>
  <si>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</si>
  <si>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</si>
  <si>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</si>
  <si>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</si>
  <si>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</si>
  <si>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</si>
  <si>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</si>
  <si>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</si>
  <si>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</si>
  <si>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</si>
  <si>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</si>
  <si>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</si>
  <si>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</si>
  <si>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</si>
  <si>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</si>
  <si>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</si>
  <si>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</si>
  <si>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</si>
  <si>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</si>
  <si>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</si>
  <si>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</si>
  <si>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</si>
  <si>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</si>
  <si>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</si>
  <si>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</si>
  <si>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</si>
  <si>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</si>
  <si>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</si>
  <si>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</si>
  <si>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</si>
  <si>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</si>
  <si>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</si>
  <si>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</si>
  <si>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</si>
  <si>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</si>
  <si>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</si>
  <si>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</si>
  <si>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</si>
  <si>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</si>
  <si>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</si>
  <si>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</si>
  <si>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</si>
  <si>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</si>
  <si>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</si>
  <si>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</si>
  <si>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</si>
  <si>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</si>
  <si>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</si>
  <si>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</si>
  <si>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</si>
  <si>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</si>
  <si>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</si>
  <si>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</si>
  <si>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</si>
  <si>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</si>
  <si>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</si>
  <si>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</si>
  <si>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</si>
  <si>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</si>
  <si>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</si>
  <si>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</si>
  <si>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</si>
  <si>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</si>
  <si>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</si>
  <si>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</si>
  <si>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</si>
  <si>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</si>
  <si>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</si>
  <si>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</si>
  <si>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</si>
  <si>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</si>
  <si>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</si>
  <si>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</si>
  <si>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</si>
  <si>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</si>
  <si>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</si>
  <si>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</si>
  <si>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</si>
  <si>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</si>
  <si>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</si>
  <si>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</si>
  <si>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</si>
  <si>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</si>
  <si>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</si>
  <si>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</si>
  <si>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</si>
  <si>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</si>
  <si>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</si>
  <si>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</si>
  <si>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</si>
  <si>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</si>
  <si>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</si>
  <si>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</si>
  <si>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</si>
  <si>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</si>
  <si>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</si>
  <si>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</si>
  <si>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</si>
  <si>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</si>
  <si>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</si>
  <si>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</si>
  <si>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</si>
  <si>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</si>
  <si>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</si>
  <si>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</si>
  <si>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</si>
  <si>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</si>
  <si>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</si>
  <si>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</si>
  <si>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</si>
  <si>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</si>
  <si>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</si>
  <si>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</si>
  <si>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</si>
  <si>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</si>
  <si>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</si>
  <si>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</si>
  <si>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</si>
  <si>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</si>
  <si>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</si>
  <si>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</si>
  <si>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</si>
  <si>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</si>
  <si>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</si>
  <si>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</si>
  <si>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</si>
  <si>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</si>
  <si>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</si>
  <si>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</si>
  <si>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</si>
  <si>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</si>
  <si>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</si>
  <si>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</si>
  <si>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</si>
  <si>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</si>
  <si>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</si>
  <si>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</si>
  <si>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</si>
  <si>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</si>
  <si>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</si>
  <si>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</si>
  <si>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</si>
  <si>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</si>
  <si>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</si>
  <si>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</si>
  <si>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</si>
  <si>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</si>
  <si>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</si>
  <si>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</si>
  <si>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</si>
  <si>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</si>
  <si>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</si>
  <si>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</si>
  <si>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</si>
  <si>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</si>
  <si>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</si>
  <si>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</si>
  <si>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</si>
  <si>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</si>
  <si>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</si>
  <si>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</si>
  <si>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</si>
  <si>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</si>
  <si>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</si>
  <si>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</si>
  <si>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</si>
  <si>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</si>
  <si>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</si>
  <si>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</si>
  <si>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</si>
  <si>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</si>
  <si>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</si>
  <si>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</si>
  <si>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</si>
  <si>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</si>
  <si>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</si>
  <si>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</si>
  <si>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</si>
  <si>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</si>
  <si>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</si>
  <si>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</si>
  <si>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</si>
  <si>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</si>
  <si>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</si>
  <si>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</si>
  <si>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</si>
  <si>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</si>
  <si>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</si>
  <si>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</si>
  <si>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</si>
  <si>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</si>
  <si>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</si>
  <si>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</si>
  <si>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</si>
  <si>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</si>
  <si>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</si>
  <si>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</si>
  <si>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</si>
  <si>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</si>
  <si>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</si>
  <si>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</si>
  <si>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</si>
  <si>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</si>
  <si>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</si>
  <si>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</si>
  <si>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</si>
  <si>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</si>
  <si>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</si>
  <si>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</si>
  <si>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</si>
  <si>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</si>
  <si>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</si>
  <si>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</si>
  <si>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</si>
  <si>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</si>
  <si>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</si>
  <si>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</si>
  <si>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</si>
  <si>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</si>
  <si>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</si>
  <si>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</si>
  <si>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</si>
  <si>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</si>
  <si>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</si>
  <si>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</si>
  <si>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</si>
  <si>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</si>
  <si>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</si>
  <si>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</si>
  <si>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</si>
  <si>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</si>
  <si>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</si>
  <si>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</si>
  <si>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</si>
  <si>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</si>
  <si>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</si>
  <si>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</si>
  <si>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</si>
  <si>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</si>
  <si>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</si>
  <si>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</si>
  <si>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</si>
  <si>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</si>
  <si>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</si>
  <si>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</si>
  <si>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</si>
  <si>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</si>
  <si>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</si>
  <si>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</si>
  <si>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</si>
  <si>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</si>
  <si>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</si>
  <si>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</si>
  <si>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</si>
  <si>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</si>
  <si>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</si>
  <si>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</si>
  <si>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</si>
  <si>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</si>
  <si>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</si>
  <si>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</si>
  <si>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</si>
  <si>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</si>
  <si>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</si>
  <si>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</si>
  <si>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</si>
  <si>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</si>
  <si>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</si>
  <si>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</si>
  <si>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</si>
  <si>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</si>
  <si>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</si>
  <si>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</si>
  <si>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</si>
  <si>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</si>
  <si>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</si>
  <si>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</si>
  <si>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</si>
  <si>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</si>
  <si>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</si>
  <si>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</si>
  <si>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</si>
  <si>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</si>
  <si>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</si>
  <si>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</si>
  <si>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</si>
  <si>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</si>
  <si>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</si>
  <si>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</si>
  <si>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</si>
  <si>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</si>
  <si>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</si>
  <si>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</si>
  <si>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</si>
  <si>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</si>
  <si>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</si>
  <si>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</si>
  <si>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</si>
  <si>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</si>
  <si>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</si>
  <si>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</si>
  <si>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</si>
  <si>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</si>
  <si>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</si>
  <si>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</si>
  <si>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</si>
  <si>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</si>
  <si>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</si>
  <si>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</si>
  <si>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</si>
  <si>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</si>
  <si>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</si>
  <si>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</si>
  <si>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</si>
  <si>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</si>
  <si>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</si>
  <si>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</si>
  <si>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</si>
  <si>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</si>
  <si>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</si>
  <si>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</si>
  <si>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</si>
  <si>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</si>
  <si>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</si>
  <si>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</si>
  <si>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</si>
  <si>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</si>
  <si>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</si>
  <si>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</si>
  <si>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</si>
  <si>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</si>
  <si>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</si>
  <si>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</si>
  <si>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</si>
  <si>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</si>
  <si>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</si>
  <si>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</si>
  <si>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</si>
  <si>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</si>
  <si>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</si>
  <si>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</si>
  <si>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</si>
  <si>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</si>
  <si>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</si>
  <si>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</si>
  <si>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</si>
  <si>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</si>
  <si>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</si>
  <si>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</si>
  <si>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</si>
  <si>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</si>
  <si>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</si>
  <si>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</si>
  <si>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</si>
  <si>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</si>
  <si>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</si>
  <si>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</si>
  <si>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</si>
  <si>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</si>
  <si>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</si>
  <si>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</si>
  <si>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</si>
  <si>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</si>
  <si>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</si>
  <si>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</si>
  <si>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</si>
  <si>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</si>
  <si>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</si>
  <si>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</si>
  <si>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</si>
  <si>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</si>
  <si>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</si>
  <si>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</si>
  <si>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</si>
  <si>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</si>
  <si>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</si>
  <si>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</si>
  <si>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</si>
  <si>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</si>
  <si>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</si>
  <si>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</si>
  <si>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</si>
  <si>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</si>
  <si>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</si>
  <si>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</si>
  <si>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</si>
  <si>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</si>
  <si>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</si>
  <si>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</si>
  <si>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</si>
  <si>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</si>
  <si>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</si>
  <si>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</si>
  <si>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</si>
  <si>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</si>
  <si>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</si>
  <si>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</si>
  <si>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</si>
  <si>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</si>
  <si>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</si>
  <si>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</si>
  <si>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</si>
  <si>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</si>
  <si>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</si>
  <si>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</si>
  <si>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</si>
  <si>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</si>
  <si>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</si>
  <si>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</si>
  <si>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</si>
  <si>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</si>
  <si>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</si>
  <si>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</si>
  <si>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</si>
  <si>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</si>
  <si>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</si>
  <si>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</si>
  <si>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</si>
  <si>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</si>
  <si>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</si>
  <si>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</si>
  <si>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</si>
  <si>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</si>
  <si>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</si>
  <si>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</si>
  <si>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</si>
  <si>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</si>
  <si>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</si>
  <si>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</si>
  <si>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</si>
  <si>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</si>
  <si>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</si>
  <si>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</si>
  <si>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</si>
  <si>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</si>
  <si>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</si>
  <si>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</si>
  <si>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</si>
  <si>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</si>
  <si>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</si>
  <si>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</si>
  <si>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</si>
  <si>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</si>
  <si>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</si>
  <si>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</si>
  <si>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</si>
  <si>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</si>
  <si>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</si>
  <si>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</si>
  <si>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</si>
  <si>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</si>
  <si>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</si>
  <si>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</si>
  <si>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</si>
  <si>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</si>
  <si>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</si>
  <si>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</si>
  <si>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</si>
  <si>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</si>
  <si>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</si>
  <si>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</si>
  <si>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</si>
  <si>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</si>
  <si>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</si>
  <si>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</si>
  <si>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</si>
  <si>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</si>
  <si>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</si>
  <si>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</si>
  <si>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</si>
  <si>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</si>
  <si>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</si>
  <si>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</si>
  <si>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</si>
  <si>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</si>
  <si>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</si>
  <si>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</si>
  <si>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</si>
  <si>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</si>
  <si>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</si>
  <si>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</si>
  <si>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</si>
  <si>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</si>
  <si>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</si>
  <si>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</si>
  <si>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</si>
  <si>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</si>
  <si>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</si>
  <si>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</si>
  <si>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</si>
  <si>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</si>
  <si>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</si>
  <si>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</si>
  <si>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</si>
  <si>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</si>
  <si>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</si>
  <si>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</si>
  <si>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</si>
  <si>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</si>
  <si>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</si>
  <si>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</si>
  <si>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</si>
  <si>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</si>
  <si>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</si>
  <si>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</si>
  <si>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</si>
  <si>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</si>
  <si>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</si>
  <si>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</si>
  <si>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</si>
  <si>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</si>
  <si>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</si>
  <si>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</si>
  <si>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</si>
  <si>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</si>
  <si>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</si>
  <si>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</si>
  <si>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</si>
  <si>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</si>
  <si>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</si>
  <si>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</si>
  <si>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</si>
  <si>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</si>
  <si>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</si>
  <si>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</si>
  <si>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</si>
  <si>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</si>
  <si>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</si>
  <si>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</si>
  <si>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</si>
  <si>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</si>
  <si>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</si>
  <si>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</si>
  <si>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</si>
  <si>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</si>
  <si>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</si>
  <si>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</si>
  <si>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</si>
  <si>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</si>
  <si>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</si>
  <si>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</si>
  <si>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</si>
  <si>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</si>
  <si>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</si>
  <si>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</si>
  <si>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</si>
  <si>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</si>
  <si>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</si>
  <si>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</si>
  <si>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</si>
  <si>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</si>
  <si>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</si>
  <si>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</si>
  <si>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</si>
  <si>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</si>
  <si>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</si>
  <si>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</si>
  <si>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</si>
  <si>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</si>
  <si>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</si>
  <si>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</si>
  <si>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</si>
  <si>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</si>
  <si>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</si>
  <si>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</si>
  <si>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</si>
  <si>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</si>
  <si>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</si>
  <si>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</si>
  <si>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</si>
  <si>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</si>
  <si>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</si>
  <si>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</si>
  <si>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</si>
  <si>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</si>
  <si>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</si>
  <si>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</si>
  <si>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</si>
  <si>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</si>
  <si>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</si>
  <si>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</si>
  <si>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</si>
  <si>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</si>
  <si>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</si>
  <si>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</si>
  <si>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</si>
  <si>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</si>
  <si>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</si>
  <si>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</si>
  <si>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</si>
  <si>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</si>
  <si>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</si>
  <si>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</si>
  <si>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</si>
  <si>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</si>
  <si>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</si>
  <si>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</si>
  <si>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</si>
  <si>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</si>
  <si>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</si>
  <si>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</si>
  <si>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</si>
  <si>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</si>
  <si>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</si>
  <si>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</si>
  <si>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</si>
  <si>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</si>
  <si>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</si>
  <si>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</si>
  <si>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</si>
  <si>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</si>
  <si>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</si>
  <si>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</si>
  <si>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</si>
  <si>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</si>
  <si>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</si>
  <si>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</si>
  <si>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</si>
  <si>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</si>
  <si>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</si>
  <si>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</si>
  <si>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</si>
  <si>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</si>
  <si>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</si>
  <si>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</si>
  <si>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</si>
  <si>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</si>
  <si>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</si>
  <si>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</si>
  <si>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</si>
  <si>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</si>
  <si>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</si>
  <si>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</si>
  <si>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</si>
  <si>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</si>
  <si>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</si>
  <si>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</si>
  <si>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</si>
  <si>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</si>
  <si>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</si>
  <si>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</si>
  <si>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</si>
  <si>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</si>
  <si>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</si>
  <si>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</si>
  <si>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</si>
  <si>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</si>
  <si>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</si>
  <si>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</si>
  <si>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</si>
  <si>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</si>
  <si>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</si>
  <si>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</si>
  <si>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</si>
  <si>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</si>
  <si>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</si>
  <si>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</si>
  <si>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</si>
  <si>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</si>
  <si>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</si>
  <si>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</si>
  <si>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</si>
  <si>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</si>
  <si>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</si>
  <si>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</si>
  <si>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</si>
  <si>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</si>
  <si>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</si>
  <si>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</si>
  <si>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</si>
  <si>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</si>
  <si>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</si>
  <si>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</si>
  <si>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</si>
  <si>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</si>
  <si>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</si>
  <si>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</si>
  <si>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</si>
  <si>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</si>
  <si>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</si>
  <si>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</si>
  <si>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</si>
  <si>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</si>
  <si>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</si>
  <si>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</si>
  <si>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</si>
  <si>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</si>
  <si>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</si>
  <si>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</si>
  <si>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</si>
  <si>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</si>
  <si>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</si>
  <si>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</si>
  <si>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</si>
  <si>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</si>
  <si>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</si>
  <si>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</si>
  <si>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</si>
  <si>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</si>
  <si>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</si>
  <si>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</si>
  <si>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</si>
  <si>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</si>
  <si>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</si>
  <si>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</si>
  <si>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</si>
  <si>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</si>
  <si>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</si>
  <si>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</si>
  <si>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</si>
  <si>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</si>
  <si>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</si>
  <si>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</si>
  <si>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</si>
  <si>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</si>
  <si>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</si>
  <si>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</si>
  <si>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</si>
  <si>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</si>
  <si>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</si>
  <si>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</si>
  <si>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</si>
  <si>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</si>
  <si>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</si>
  <si>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</si>
  <si>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</si>
  <si>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</si>
  <si>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</si>
  <si>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</si>
  <si>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</si>
  <si>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</si>
  <si>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</si>
  <si>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</si>
  <si>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</si>
  <si>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</si>
  <si>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</si>
  <si>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</si>
  <si>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</si>
  <si>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</si>
  <si>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</si>
  <si>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</si>
  <si>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</si>
  <si>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</si>
  <si>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</si>
  <si>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</si>
  <si>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</si>
  <si>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</si>
  <si>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</si>
  <si>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</si>
  <si>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</si>
  <si>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</si>
  <si>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</si>
  <si>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</si>
  <si>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</si>
  <si>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</si>
  <si>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</si>
  <si>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</si>
  <si>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</si>
  <si>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</si>
  <si>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</si>
  <si>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</si>
  <si>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</si>
  <si>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</si>
  <si>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</si>
  <si>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</si>
  <si>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</si>
  <si>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</si>
  <si>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</si>
  <si>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</si>
  <si>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</si>
  <si>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</si>
  <si>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</si>
  <si>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</si>
  <si>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</si>
  <si>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</si>
  <si>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</si>
  <si>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</si>
  <si>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</si>
  <si>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</si>
  <si>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</si>
  <si>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</si>
  <si>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</si>
  <si>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</si>
  <si>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</si>
  <si>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</si>
  <si>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</si>
  <si>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</si>
  <si>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</si>
  <si>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</si>
  <si>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</si>
  <si>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</si>
  <si>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</si>
  <si>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</si>
  <si>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</si>
  <si>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</si>
  <si>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</si>
  <si>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</si>
  <si>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</si>
  <si>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</si>
  <si>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</si>
  <si>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</si>
  <si>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</si>
  <si>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</si>
  <si>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</si>
  <si>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</si>
  <si>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</si>
  <si>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</si>
  <si>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</si>
  <si>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</si>
  <si>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</si>
  <si>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</si>
  <si>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</si>
  <si>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</si>
  <si>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</si>
  <si>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</si>
  <si>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</si>
  <si>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</si>
  <si>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</si>
  <si>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</si>
  <si>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</si>
  <si>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</si>
  <si>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</si>
  <si>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</si>
  <si>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</si>
  <si>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</si>
  <si>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</si>
  <si>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</si>
  <si>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</si>
  <si>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</si>
  <si>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</si>
  <si>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</si>
  <si>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</si>
  <si>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</si>
  <si>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</si>
  <si>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</si>
  <si>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</si>
  <si>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</si>
  <si>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</si>
  <si>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</si>
  <si>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</si>
  <si>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</si>
  <si>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</si>
  <si>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</si>
  <si>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</si>
  <si>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</si>
  <si>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</si>
  <si>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</si>
  <si>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</si>
  <si>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</si>
  <si>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</si>
  <si>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</si>
  <si>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</si>
  <si>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</si>
  <si>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</si>
  <si>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</si>
  <si>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</si>
  <si>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</si>
  <si>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</si>
  <si>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</si>
  <si>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</si>
  <si>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</si>
  <si>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</si>
  <si>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</si>
  <si>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</si>
  <si>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</si>
  <si>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</si>
  <si>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</si>
  <si>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</si>
  <si>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</si>
  <si>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</si>
  <si>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</si>
  <si>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</si>
  <si>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</si>
  <si>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</si>
  <si>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</si>
  <si>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</si>
  <si>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</si>
  <si>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</si>
  <si>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</si>
  <si>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</si>
  <si>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</si>
  <si>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</si>
  <si>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</si>
  <si>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</si>
  <si>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</si>
  <si>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</si>
  <si>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</si>
  <si>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</si>
  <si>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</si>
  <si>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</si>
  <si>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</si>
  <si>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</si>
  <si>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</si>
  <si>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</si>
  <si>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</si>
  <si>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</si>
  <si>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</si>
  <si>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</si>
  <si>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</si>
  <si>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</si>
  <si>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</si>
  <si>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</si>
  <si>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</si>
  <si>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</si>
  <si>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</si>
  <si>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</si>
  <si>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</si>
  <si>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</si>
  <si>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</si>
  <si>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</si>
  <si>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</si>
  <si>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</si>
  <si>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</si>
  <si>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</si>
  <si>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</si>
  <si>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</si>
  <si>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</si>
  <si>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</si>
  <si>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</si>
  <si>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</si>
  <si>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</si>
  <si>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</si>
  <si>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</si>
  <si>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</si>
  <si>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</si>
  <si>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</si>
  <si>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</si>
  <si>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</si>
  <si>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</si>
  <si>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</si>
  <si>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</si>
  <si>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</si>
  <si>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</si>
  <si>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</si>
  <si>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</si>
  <si>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</si>
  <si>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</si>
  <si>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</si>
  <si>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</si>
  <si>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</si>
  <si>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</si>
  <si>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</si>
  <si>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</si>
  <si>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</si>
  <si>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</si>
  <si>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</si>
  <si>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</si>
  <si>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</si>
  <si>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</si>
  <si>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</si>
  <si>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</si>
  <si>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</si>
  <si>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</si>
  <si>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</si>
  <si>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</si>
  <si>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</si>
  <si>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</si>
  <si>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</si>
  <si>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</si>
  <si>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</si>
  <si>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</si>
  <si>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</si>
  <si>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</si>
  <si>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</si>
  <si>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</si>
  <si>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</si>
  <si>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</si>
  <si>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</si>
  <si>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</si>
  <si>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</si>
  <si>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</si>
  <si>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</si>
  <si>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</si>
  <si>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</si>
  <si>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</si>
  <si>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</si>
  <si>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</si>
  <si>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</si>
  <si>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</si>
  <si>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</si>
  <si>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</si>
  <si>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</si>
  <si>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</si>
  <si>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</si>
  <si>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</si>
  <si>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</si>
  <si>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</si>
  <si>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</si>
  <si>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</si>
  <si>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</si>
  <si>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</si>
  <si>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</si>
  <si>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</si>
  <si>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</si>
  <si>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</si>
  <si>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</si>
  <si>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</si>
  <si>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</si>
  <si>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</si>
  <si>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</si>
  <si>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</si>
  <si>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</si>
  <si>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</si>
  <si>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</si>
  <si>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</si>
  <si>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</si>
  <si>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</si>
  <si>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</si>
  <si>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</si>
  <si>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</si>
  <si>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</si>
  <si>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</si>
  <si>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</si>
  <si>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</si>
  <si>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</si>
  <si>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</si>
  <si>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</si>
  <si>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</si>
  <si>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</si>
  <si>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</si>
  <si>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</si>
  <si>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</si>
  <si>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</si>
  <si>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</si>
  <si>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</si>
  <si>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</si>
  <si>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</si>
  <si>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</si>
  <si>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</si>
  <si>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</si>
  <si>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</si>
  <si>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</si>
  <si>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</si>
  <si>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</si>
  <si>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</si>
  <si>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</si>
  <si>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</si>
  <si>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</si>
  <si>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</si>
  <si>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</si>
  <si>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</si>
  <si>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</si>
  <si>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</si>
  <si>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</si>
  <si>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</si>
  <si>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</si>
  <si>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</si>
  <si>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</si>
  <si>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</si>
  <si>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</si>
  <si>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</si>
  <si>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</si>
  <si>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</si>
  <si>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</si>
  <si>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</si>
  <si>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</si>
  <si>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</si>
  <si>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</si>
  <si>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</si>
  <si>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</si>
  <si>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</si>
  <si>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</si>
  <si>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</si>
  <si>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</si>
  <si>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</si>
  <si>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</si>
  <si>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</si>
  <si>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</si>
  <si>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</si>
  <si>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</si>
  <si>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</si>
  <si>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</si>
  <si>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</si>
  <si>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</si>
  <si>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</si>
  <si>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</si>
  <si>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</si>
  <si>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</si>
  <si>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</si>
  <si>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</si>
  <si>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</si>
  <si>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</si>
  <si>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</si>
  <si>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</si>
  <si>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</si>
  <si>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</si>
  <si>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</si>
  <si>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</si>
  <si>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</si>
  <si>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</si>
  <si>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</si>
  <si>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</si>
  <si>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</si>
  <si>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</si>
  <si>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</si>
  <si>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</si>
  <si>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</si>
  <si>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</si>
  <si>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</si>
  <si>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</si>
  <si>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</si>
  <si>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</si>
  <si>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</si>
  <si>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</si>
  <si>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</si>
  <si>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</si>
  <si>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</si>
  <si>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</si>
  <si>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</si>
  <si>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</si>
  <si>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</si>
  <si>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</si>
  <si>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</si>
  <si>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</si>
  <si>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</si>
  <si>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</si>
  <si>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</si>
  <si>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</si>
  <si>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</si>
  <si>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</si>
  <si>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</si>
  <si>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</si>
  <si>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</si>
  <si>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</si>
  <si>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</si>
  <si>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</si>
  <si>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</si>
  <si>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</si>
  <si>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</si>
  <si>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</si>
  <si>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</si>
  <si>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</si>
  <si>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</si>
  <si>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</si>
  <si>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</si>
  <si>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</si>
  <si>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</si>
  <si>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</si>
  <si>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</si>
  <si>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</si>
  <si>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</si>
  <si>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</si>
  <si>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</si>
  <si>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</si>
  <si>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</si>
  <si>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</si>
  <si>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</si>
  <si>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</si>
  <si>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</si>
  <si>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</si>
  <si>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</si>
  <si>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</si>
  <si>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</si>
  <si>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</si>
  <si>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</si>
  <si>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</si>
  <si>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</si>
  <si>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</si>
  <si>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</si>
  <si>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</si>
  <si>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</si>
  <si>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</si>
  <si>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</si>
  <si>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</si>
  <si>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</si>
  <si>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</si>
  <si>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</si>
  <si>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</si>
  <si>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</si>
  <si>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</si>
  <si>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</si>
  <si>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</si>
  <si>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</si>
  <si>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</si>
  <si>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</si>
  <si>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</si>
  <si>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</si>
  <si>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</si>
  <si>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</si>
  <si>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</si>
  <si>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</si>
  <si>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</si>
  <si>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</si>
  <si>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</si>
  <si>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</si>
  <si>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</si>
  <si>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</si>
  <si>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</si>
  <si>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</si>
  <si>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</si>
  <si>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</si>
  <si>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</si>
  <si>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</si>
  <si>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</si>
  <si>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</si>
  <si>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</si>
  <si>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</si>
  <si>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</si>
  <si>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</si>
  <si>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</si>
  <si>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</si>
  <si>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</si>
  <si>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</si>
  <si>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</si>
  <si>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</si>
  <si>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</si>
  <si>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</si>
  <si>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</si>
  <si>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</si>
  <si>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</si>
  <si>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</si>
  <si>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</si>
  <si>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</si>
  <si>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</si>
  <si>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</si>
  <si>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</si>
  <si>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</si>
  <si>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</si>
  <si>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</si>
  <si>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</si>
  <si>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</si>
  <si>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</si>
  <si>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</si>
  <si>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</si>
  <si>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</si>
  <si>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</si>
  <si>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</si>
  <si>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</si>
  <si>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</si>
  <si>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</si>
  <si>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</si>
  <si>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</si>
  <si>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</si>
  <si>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</si>
  <si>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</si>
  <si>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</si>
  <si>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</si>
  <si>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</si>
  <si>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</si>
  <si>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</si>
  <si>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</si>
  <si>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</si>
  <si>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</si>
  <si>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</si>
  <si>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</si>
  <si>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</si>
  <si>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</si>
  <si>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</si>
  <si>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</si>
  <si>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</si>
  <si>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</si>
  <si>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</si>
  <si>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</si>
  <si>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</si>
  <si>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</si>
  <si>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</si>
  <si>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</si>
  <si>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</si>
  <si>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</si>
  <si>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</si>
  <si>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</si>
  <si>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</si>
  <si>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</si>
  <si>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</si>
  <si>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</si>
  <si>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</si>
  <si>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</si>
  <si>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</si>
  <si>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</si>
  <si>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</si>
  <si>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</si>
  <si>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</si>
  <si>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</si>
  <si>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</si>
  <si>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</si>
  <si>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</si>
  <si>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</si>
  <si>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</si>
  <si>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</si>
  <si>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</si>
  <si>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</si>
  <si>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</si>
  <si>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</si>
  <si>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</si>
  <si>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</si>
  <si>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</si>
  <si>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</si>
  <si>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</si>
  <si>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</si>
  <si>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</si>
  <si>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</si>
  <si>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</si>
  <si>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</si>
  <si>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</si>
  <si>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</si>
  <si>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</si>
  <si>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</si>
  <si>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</si>
  <si>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</si>
  <si>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</si>
  <si>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</si>
  <si>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</si>
  <si>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</si>
  <si>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</si>
  <si>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</si>
  <si>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</si>
  <si>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</si>
  <si>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</si>
  <si>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</si>
  <si>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</si>
  <si>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</si>
  <si>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</si>
  <si>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</si>
  <si>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</si>
  <si>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</si>
  <si>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</si>
  <si>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</si>
  <si>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</si>
  <si>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</si>
  <si>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</si>
  <si>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</si>
  <si>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</si>
  <si>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</si>
  <si>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</si>
  <si>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</si>
  <si>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</si>
  <si>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</si>
  <si>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</si>
  <si>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</si>
  <si>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</si>
  <si>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</si>
  <si>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</si>
  <si>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</si>
  <si>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</si>
  <si>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</si>
  <si>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</si>
  <si>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</si>
  <si>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</si>
  <si>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</si>
  <si>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</si>
  <si>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</si>
  <si>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</si>
  <si>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</si>
  <si>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</si>
  <si>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</si>
  <si>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</si>
  <si>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</si>
  <si>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</si>
  <si>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</si>
  <si>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</si>
  <si>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</si>
  <si>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</si>
  <si>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</si>
  <si>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</si>
  <si>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</si>
  <si>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</si>
  <si>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</si>
  <si>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</si>
  <si>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</si>
  <si>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</si>
  <si>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</si>
  <si>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</si>
  <si>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</si>
  <si>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</si>
  <si>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</si>
  <si>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</si>
  <si>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</si>
  <si>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</si>
  <si>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</si>
  <si>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</si>
  <si>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</si>
  <si>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</si>
  <si>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</si>
  <si>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</si>
  <si>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</si>
  <si>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</si>
  <si>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</si>
  <si>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</si>
  <si>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</si>
  <si>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</si>
  <si>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</si>
  <si>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</si>
  <si>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</si>
  <si>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</si>
  <si>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</si>
  <si>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</si>
  <si>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</si>
  <si>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</si>
  <si>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</si>
  <si>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</si>
  <si>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</si>
  <si>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</si>
  <si>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</si>
  <si>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</si>
  <si>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</si>
  <si>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</si>
  <si>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</si>
  <si>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</si>
  <si>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</si>
  <si>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</si>
  <si>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</si>
  <si>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</si>
  <si>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</si>
  <si>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</si>
  <si>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</si>
  <si>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</si>
  <si>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</si>
  <si>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</si>
  <si>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</si>
  <si>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</si>
  <si>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</si>
  <si>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</si>
  <si>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</si>
  <si>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</si>
  <si>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</si>
  <si>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</si>
  <si>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</si>
  <si>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</si>
  <si>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</si>
  <si>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</si>
  <si>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</si>
  <si>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</si>
  <si>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</si>
  <si>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</si>
  <si>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</si>
  <si>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</si>
  <si>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</si>
  <si>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</si>
  <si>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</si>
  <si>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</si>
  <si>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</si>
  <si>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</si>
  <si>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</si>
  <si>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</si>
  <si>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</si>
  <si>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</si>
  <si>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</si>
  <si>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</si>
  <si>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</si>
  <si>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</si>
  <si>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</si>
  <si>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</si>
  <si>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</si>
  <si>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</si>
  <si>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</si>
  <si>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</si>
  <si>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</si>
  <si>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</si>
  <si>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</si>
  <si>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</si>
  <si>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</si>
  <si>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</si>
  <si>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</si>
  <si>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</si>
  <si>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</si>
  <si>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</si>
  <si>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</si>
  <si>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</si>
  <si>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</si>
  <si>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</si>
  <si>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</si>
  <si>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</si>
  <si>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</si>
  <si>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</si>
  <si>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</si>
  <si>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</si>
  <si>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</si>
  <si>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</si>
  <si>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</si>
  <si>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</si>
  <si>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</si>
  <si>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</si>
  <si>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</si>
  <si>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</si>
  <si>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</si>
  <si>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</si>
  <si>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</si>
  <si>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</si>
  <si>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</si>
  <si>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</si>
  <si>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</si>
  <si>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</si>
  <si>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</si>
  <si>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</si>
  <si>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</si>
  <si>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</si>
  <si>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</si>
  <si>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</si>
  <si>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</si>
  <si>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</si>
  <si>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</si>
  <si>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</si>
  <si>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</si>
  <si>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</si>
  <si>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</si>
  <si>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</si>
  <si>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</si>
  <si>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</si>
  <si>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</si>
  <si>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</si>
  <si>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</si>
  <si>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</si>
  <si>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</si>
  <si>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</si>
  <si>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</si>
  <si>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</si>
  <si>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</si>
  <si>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</si>
  <si>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</si>
  <si>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</si>
  <si>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</si>
  <si>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</si>
  <si>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</si>
  <si>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</si>
  <si>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</si>
  <si>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</si>
  <si>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</si>
  <si>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</si>
  <si>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</si>
  <si>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</si>
  <si>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</si>
  <si>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</si>
  <si>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</si>
  <si>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</si>
  <si>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</si>
  <si>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</si>
  <si>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</si>
  <si>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</si>
  <si>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</si>
  <si>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</si>
  <si>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</si>
  <si>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</si>
  <si>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</si>
  <si>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</si>
  <si>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</si>
  <si>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</si>
  <si>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</si>
  <si>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</si>
  <si>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</si>
  <si>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</si>
  <si>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</si>
  <si>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</si>
  <si>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</si>
  <si>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</si>
  <si>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</si>
  <si>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</si>
  <si>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</si>
  <si>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</si>
  <si>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</si>
  <si>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</si>
  <si>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</si>
  <si>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</si>
  <si>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</si>
  <si>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</si>
  <si>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</si>
  <si>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</si>
  <si>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</si>
  <si>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</si>
  <si>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</si>
  <si>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</si>
  <si>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</si>
  <si>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</si>
  <si>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</si>
  <si>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</si>
  <si>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</si>
  <si>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</si>
  <si>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</si>
  <si>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</si>
  <si>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</si>
  <si>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</si>
  <si>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</si>
  <si>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</si>
  <si>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</si>
  <si>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</si>
  <si>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</si>
  <si>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</si>
  <si>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</si>
  <si>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</si>
  <si>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</si>
  <si>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</si>
  <si>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</si>
  <si>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</si>
  <si>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</si>
  <si>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</si>
  <si>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</si>
  <si>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</si>
  <si>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</si>
  <si>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</si>
  <si>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</si>
  <si>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</si>
  <si>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</si>
  <si>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</si>
  <si>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</si>
  <si>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</si>
  <si>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</si>
  <si>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</si>
  <si>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</si>
  <si>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</si>
  <si>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</si>
  <si>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</si>
  <si>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</si>
  <si>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</si>
  <si>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</si>
  <si>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</si>
  <si>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</si>
  <si>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</si>
  <si>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</si>
  <si>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</si>
  <si>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</si>
  <si>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</si>
  <si>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</si>
  <si>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</si>
  <si>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</si>
  <si>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</si>
  <si>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</si>
  <si>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</si>
  <si>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</si>
  <si>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</si>
  <si>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</si>
  <si>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</si>
  <si>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</si>
  <si>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</si>
  <si>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</si>
  <si>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</si>
  <si>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</si>
  <si>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</si>
  <si>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</si>
  <si>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</si>
  <si>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</si>
  <si>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</si>
  <si>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</si>
  <si>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</si>
  <si>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</si>
  <si>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</si>
  <si>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</si>
  <si>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</si>
  <si>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</si>
  <si>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</si>
  <si>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</si>
  <si>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</si>
  <si>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</si>
  <si>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</si>
  <si>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</si>
  <si>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</si>
  <si>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</si>
  <si>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</si>
  <si>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</si>
  <si>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</si>
  <si>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</si>
  <si>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</si>
  <si>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</si>
  <si>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</si>
  <si>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</si>
  <si>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</si>
  <si>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</si>
  <si>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</si>
  <si>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</si>
  <si>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</si>
  <si>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</si>
  <si>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</si>
  <si>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</si>
  <si>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</si>
  <si>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</si>
  <si>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</si>
  <si>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</si>
  <si>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</si>
  <si>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</si>
  <si>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</si>
  <si>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</si>
  <si>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</si>
  <si>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</si>
  <si>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</si>
  <si>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</si>
  <si>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</si>
  <si>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</si>
  <si>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</si>
  <si>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</si>
  <si>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</si>
  <si>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</si>
  <si>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</si>
  <si>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</si>
  <si>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</si>
  <si>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</si>
  <si>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</si>
  <si>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</si>
  <si>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</si>
  <si>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</si>
  <si>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</si>
  <si>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</si>
  <si>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</si>
  <si>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</si>
  <si>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</si>
  <si>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</si>
  <si>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</si>
  <si>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</si>
  <si>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</si>
  <si>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</si>
  <si>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</si>
  <si>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</si>
  <si>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</si>
  <si>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</si>
  <si>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</si>
  <si>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</si>
  <si>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</si>
  <si>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</si>
  <si>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</si>
  <si>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</si>
  <si>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</si>
  <si>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</si>
  <si>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</si>
  <si>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</si>
  <si>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</si>
  <si>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</si>
  <si>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</si>
  <si>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</si>
  <si>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</si>
  <si>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</si>
  <si>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</si>
  <si>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</si>
  <si>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</si>
  <si>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</si>
  <si>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</si>
  <si>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</si>
  <si>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</si>
  <si>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</si>
  <si>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</si>
  <si>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</si>
  <si>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</si>
  <si>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</si>
  <si>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</si>
  <si>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</si>
  <si>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</si>
  <si>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</si>
  <si>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</si>
  <si>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</si>
  <si>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</si>
  <si>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</si>
  <si>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</si>
  <si>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</si>
  <si>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</si>
  <si>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</si>
  <si>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</si>
  <si>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</si>
  <si>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</si>
  <si>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</si>
  <si>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</si>
  <si>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</si>
  <si>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</si>
  <si>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</si>
  <si>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</si>
  <si>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</si>
  <si>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</si>
  <si>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</si>
  <si>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</si>
  <si>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</si>
  <si>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</si>
  <si>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</si>
  <si>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</si>
  <si>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</si>
  <si>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</si>
  <si>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</si>
  <si>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</si>
  <si>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</si>
  <si>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</si>
  <si>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</si>
  <si>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</si>
  <si>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</si>
  <si>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</si>
  <si>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</si>
  <si>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</si>
  <si>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</si>
  <si>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</si>
  <si>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</si>
  <si>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</si>
  <si>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</si>
  <si>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</si>
  <si>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</si>
  <si>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</si>
  <si>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</si>
  <si>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</si>
  <si>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</si>
  <si>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</si>
  <si>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</si>
  <si>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</si>
  <si>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</si>
  <si>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</si>
  <si>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</si>
  <si>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</si>
  <si>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</si>
  <si>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</si>
  <si>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</si>
  <si>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</si>
  <si>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</si>
  <si>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</si>
  <si>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</si>
  <si>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</si>
  <si>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</si>
  <si>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</si>
  <si>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</si>
  <si>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</si>
  <si>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</si>
  <si>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</si>
  <si>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</si>
  <si>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</si>
  <si>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</si>
  <si>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</si>
  <si>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</si>
  <si>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</si>
  <si>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</si>
  <si>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</si>
  <si>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</si>
  <si>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</si>
  <si>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</si>
  <si>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</si>
  <si>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</si>
  <si>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</si>
  <si>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</si>
  <si>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</si>
  <si>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</si>
  <si>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</si>
  <si>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</si>
  <si>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</si>
  <si>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</si>
  <si>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</si>
  <si>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</si>
  <si>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</si>
  <si>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</si>
  <si>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</si>
  <si>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</si>
  <si>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</si>
  <si>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</si>
  <si>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</si>
  <si>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</si>
  <si>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</si>
  <si>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</si>
  <si>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</si>
  <si>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</si>
  <si>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</si>
  <si>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</si>
  <si>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</si>
  <si>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</si>
  <si>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</si>
  <si>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</si>
  <si>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</si>
  <si>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</si>
  <si>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</si>
  <si>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</si>
  <si>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</si>
  <si>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</si>
  <si>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</si>
  <si>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</si>
  <si>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</si>
  <si>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</si>
  <si>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</si>
  <si>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</si>
  <si>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</si>
  <si>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</si>
  <si>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</si>
  <si>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</si>
  <si>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</si>
  <si>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</si>
  <si>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</si>
  <si>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</si>
  <si>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</si>
  <si>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</si>
  <si>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</si>
  <si>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</si>
  <si>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</si>
  <si>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</si>
  <si>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</si>
  <si>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</si>
  <si>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</si>
  <si>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</si>
  <si>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</si>
  <si>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</si>
  <si>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</si>
  <si>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</si>
  <si>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</si>
  <si>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</si>
  <si>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</si>
  <si>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</si>
  <si>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</si>
  <si>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</si>
  <si>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</si>
  <si>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</si>
  <si>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</si>
  <si>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</si>
  <si>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</si>
  <si>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</si>
  <si>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</si>
  <si>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</si>
  <si>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</si>
  <si>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</si>
  <si>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</si>
  <si>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</si>
  <si>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</si>
  <si>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</si>
  <si>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</si>
  <si>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</si>
  <si>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</si>
  <si>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</si>
  <si>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</si>
  <si>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</si>
  <si>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</si>
  <si>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</si>
  <si>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</si>
  <si>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</si>
  <si>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</si>
  <si>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</si>
  <si>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</si>
  <si>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</si>
  <si>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</si>
  <si>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</si>
  <si>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</si>
  <si>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</si>
  <si>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</si>
  <si>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</si>
  <si>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</si>
  <si>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</si>
  <si>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</si>
  <si>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</si>
  <si>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</si>
  <si>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</si>
  <si>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</si>
  <si>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</si>
  <si>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</si>
  <si>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</si>
  <si>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</si>
  <si>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</si>
  <si>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</si>
  <si>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</si>
  <si>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</si>
  <si>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</si>
  <si>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</si>
  <si>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</si>
  <si>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</si>
  <si>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</si>
  <si>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</si>
  <si>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</si>
  <si>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</si>
  <si>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</si>
  <si>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</si>
  <si>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</si>
  <si>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</si>
  <si>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</si>
  <si>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</si>
  <si>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</si>
  <si>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</si>
  <si>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</si>
  <si>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</si>
  <si>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</si>
  <si>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</si>
  <si>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</si>
  <si>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</si>
  <si>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</si>
  <si>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</si>
  <si>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</si>
  <si>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</si>
  <si>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</si>
  <si>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</si>
  <si>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</si>
  <si>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</si>
  <si>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</si>
  <si>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</si>
  <si>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</si>
  <si>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</si>
  <si>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</si>
  <si>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</si>
  <si>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</si>
  <si>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</si>
  <si>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</si>
  <si>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</si>
  <si>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</si>
  <si>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</si>
  <si>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</si>
  <si>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</si>
  <si>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</si>
  <si>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</si>
  <si>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</si>
  <si>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</si>
  <si>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</si>
  <si>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</si>
  <si>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</si>
  <si>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</si>
  <si>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</si>
  <si>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</si>
  <si>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</si>
  <si>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</si>
  <si>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</si>
  <si>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</si>
  <si>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</si>
  <si>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</si>
  <si>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</si>
  <si>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</si>
  <si>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</si>
  <si>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</si>
  <si>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</si>
  <si>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</si>
  <si>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</si>
  <si>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</si>
  <si>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</si>
  <si>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</si>
  <si>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</si>
  <si>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</si>
  <si>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</si>
  <si>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</si>
  <si>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</si>
  <si>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</si>
  <si>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</si>
  <si>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</si>
  <si>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</si>
  <si>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</si>
  <si>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</si>
  <si>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</si>
  <si>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</si>
  <si>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</si>
  <si>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</si>
  <si>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</si>
  <si>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</si>
  <si>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</si>
  <si>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</si>
  <si>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</si>
  <si>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</si>
  <si>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</si>
  <si>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</si>
  <si>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</si>
  <si>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</si>
  <si>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</si>
  <si>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</si>
  <si>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</si>
  <si>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</si>
  <si>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</si>
  <si>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</si>
  <si>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</si>
  <si>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</si>
  <si>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</si>
  <si>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</si>
  <si>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</si>
  <si>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</si>
  <si>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</si>
  <si>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</si>
  <si>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</si>
  <si>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</si>
  <si>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</si>
  <si>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</si>
  <si>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</si>
  <si>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</si>
  <si>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</si>
  <si>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</si>
  <si>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</si>
  <si>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</si>
  <si>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</si>
  <si>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</si>
  <si>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</si>
  <si>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</si>
  <si>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</si>
  <si>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</si>
  <si>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</si>
  <si>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</si>
  <si>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</si>
  <si>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</si>
  <si>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</si>
  <si>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</si>
  <si>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</si>
  <si>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</si>
  <si>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</si>
  <si>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</si>
  <si>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</si>
  <si>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</si>
  <si>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</si>
  <si>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</si>
  <si>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</si>
  <si>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</si>
  <si>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</si>
  <si>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</si>
  <si>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</si>
  <si>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</si>
  <si>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</si>
  <si>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</si>
  <si>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</si>
  <si>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</si>
  <si>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</si>
  <si>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</si>
  <si>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</si>
  <si>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</si>
  <si>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</si>
  <si>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</si>
  <si>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</si>
  <si>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</si>
  <si>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</si>
  <si>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</si>
  <si>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</si>
  <si>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</si>
  <si>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</si>
  <si>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</si>
  <si>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</si>
  <si>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</si>
  <si>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</si>
  <si>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</si>
  <si>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</si>
  <si>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</si>
  <si>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</si>
  <si>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</si>
  <si>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</si>
  <si>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</si>
  <si>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</si>
  <si>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</si>
  <si>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</si>
  <si>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</si>
  <si>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</si>
  <si>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</si>
  <si>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</si>
  <si>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</si>
  <si>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</si>
  <si>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</si>
  <si>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</si>
  <si>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</si>
  <si>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</si>
  <si>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</si>
  <si>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</si>
  <si>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</si>
  <si>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</si>
  <si>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</si>
  <si>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</si>
  <si>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</si>
  <si>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</si>
  <si>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</si>
  <si>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</si>
  <si>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</si>
  <si>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</si>
  <si>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</si>
  <si>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</si>
  <si>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</si>
  <si>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</si>
  <si>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</si>
  <si>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</si>
  <si>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</si>
  <si>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</si>
  <si>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</si>
  <si>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</si>
  <si>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</si>
  <si>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</si>
  <si>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</si>
  <si>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</si>
  <si>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</si>
  <si>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</si>
  <si>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</si>
  <si>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</si>
  <si>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</si>
  <si>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</si>
  <si>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</si>
  <si>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</si>
  <si>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</si>
  <si>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</si>
  <si>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</si>
  <si>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</si>
  <si>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</si>
  <si>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</si>
  <si>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</si>
  <si>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</si>
  <si>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</si>
  <si>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</si>
  <si>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</si>
  <si>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</si>
  <si>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</si>
  <si>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</si>
  <si>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</si>
  <si>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</si>
  <si>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</si>
  <si>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</si>
  <si>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</si>
  <si>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</si>
  <si>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</si>
  <si>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</si>
  <si>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</si>
  <si>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</si>
  <si>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</si>
  <si>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</si>
  <si>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</si>
  <si>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</si>
  <si>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</si>
  <si>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</si>
  <si>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</si>
  <si>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</si>
  <si>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</si>
  <si>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</si>
  <si>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</si>
  <si>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</si>
  <si>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</si>
  <si>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</si>
  <si>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</si>
  <si>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</si>
  <si>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</si>
  <si>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</si>
  <si>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</si>
  <si>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</si>
  <si>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</si>
  <si>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</si>
  <si>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</si>
  <si>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</si>
  <si>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</si>
  <si>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</si>
  <si>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</si>
  <si>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</si>
  <si>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</si>
  <si>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</si>
  <si>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</si>
  <si>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</si>
  <si>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</si>
  <si>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</si>
  <si>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</si>
  <si>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</si>
  <si>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</si>
  <si>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</si>
  <si>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</si>
  <si>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</si>
  <si>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</si>
  <si>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</si>
  <si>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</si>
  <si>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</si>
  <si>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</si>
  <si>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</si>
  <si>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</si>
  <si>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</si>
  <si>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</si>
  <si>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</si>
  <si>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</si>
  <si>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</si>
  <si>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</si>
  <si>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</si>
  <si>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</si>
  <si>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</si>
  <si>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</si>
  <si>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</si>
  <si>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</si>
  <si>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</si>
  <si>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</si>
  <si>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</si>
  <si>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</si>
  <si>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</si>
  <si>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</si>
  <si>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</si>
  <si>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</si>
  <si>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</si>
  <si>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</si>
  <si>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</si>
  <si>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</si>
  <si>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</si>
  <si>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</si>
  <si>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</si>
  <si>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</si>
  <si>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</si>
  <si>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</si>
  <si>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</si>
  <si>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</si>
  <si>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</si>
  <si>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</si>
  <si>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</si>
  <si>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</si>
  <si>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</si>
  <si>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</si>
  <si>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</si>
  <si>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</si>
  <si>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</si>
  <si>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</si>
  <si>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</si>
  <si>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</si>
  <si>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</si>
  <si>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</si>
  <si>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</si>
  <si>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</si>
  <si>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</si>
  <si>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</si>
  <si>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</si>
  <si>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</si>
  <si>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</si>
  <si>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</si>
  <si>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</si>
  <si>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</si>
  <si>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</si>
  <si>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</si>
  <si>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</si>
  <si>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</si>
  <si>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</si>
  <si>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</si>
  <si>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</si>
  <si>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</si>
  <si>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</si>
  <si>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</si>
  <si>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</si>
  <si>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</si>
  <si>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</si>
  <si>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</si>
  <si>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</si>
  <si>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</si>
  <si>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</si>
  <si>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</si>
  <si>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</si>
  <si>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</si>
  <si>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</si>
  <si>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</si>
  <si>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</si>
  <si>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</si>
  <si>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</si>
  <si>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</si>
  <si>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</si>
  <si>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</si>
  <si>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</si>
  <si>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</si>
  <si>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</si>
  <si>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</si>
  <si>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</si>
  <si>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</si>
  <si>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</si>
  <si>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</si>
  <si>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</si>
  <si>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</si>
  <si>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</si>
  <si>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</si>
  <si>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</si>
  <si>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</si>
  <si>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</si>
  <si>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</si>
  <si>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</si>
  <si>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</si>
  <si>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</si>
  <si>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</si>
  <si>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</si>
  <si>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</si>
  <si>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</si>
  <si>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</si>
  <si>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</si>
  <si>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</si>
  <si>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</si>
  <si>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</si>
  <si>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</si>
  <si>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</si>
  <si>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</si>
  <si>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</si>
  <si>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</si>
  <si>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</si>
  <si>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</si>
  <si>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</si>
  <si>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</si>
  <si>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</si>
  <si>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</si>
  <si>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</si>
  <si>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</si>
  <si>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</si>
  <si>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</si>
  <si>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</si>
  <si>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</si>
  <si>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</si>
  <si>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</si>
  <si>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</si>
  <si>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</si>
  <si>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</si>
  <si>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</si>
  <si>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</si>
  <si>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</si>
  <si>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</si>
  <si>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</si>
  <si>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</si>
  <si>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</si>
  <si>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</si>
  <si>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</si>
  <si>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</si>
  <si>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</si>
  <si>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</si>
  <si>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</si>
  <si>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</si>
  <si>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</si>
  <si>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</si>
  <si>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</si>
  <si>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</si>
  <si>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</si>
  <si>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</si>
  <si>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</si>
  <si>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</si>
  <si>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</si>
  <si>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</si>
  <si>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</si>
  <si>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</si>
  <si>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</si>
  <si>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</si>
  <si>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</si>
  <si>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</si>
  <si>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</si>
  <si>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</si>
  <si>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</si>
  <si>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</si>
  <si>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</si>
  <si>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</si>
  <si>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</si>
  <si>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</si>
  <si>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</si>
  <si>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</si>
  <si>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</si>
  <si>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</si>
  <si>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</si>
  <si>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</si>
  <si>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</si>
  <si>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</si>
  <si>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</si>
  <si>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</si>
  <si>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</si>
  <si>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</si>
  <si>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</si>
  <si>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</si>
  <si>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</si>
  <si>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</si>
  <si>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</si>
  <si>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</si>
  <si>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</si>
  <si>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</si>
  <si>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</si>
  <si>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</si>
  <si>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</si>
  <si>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</si>
  <si>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</si>
  <si>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</si>
  <si>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</si>
  <si>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</si>
  <si>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</si>
  <si>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</si>
  <si>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</si>
  <si>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</si>
  <si>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</si>
  <si>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</si>
  <si>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</si>
  <si>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</si>
  <si>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</si>
  <si>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</si>
  <si>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</si>
  <si>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</si>
  <si>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</si>
  <si>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</si>
  <si>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</si>
  <si>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</si>
  <si>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</si>
  <si>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</si>
  <si>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</si>
  <si>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</si>
  <si>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</si>
  <si>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</si>
  <si>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</si>
  <si>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</si>
  <si>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</si>
  <si>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</si>
  <si>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</si>
  <si>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</si>
  <si>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</si>
  <si>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</si>
  <si>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</si>
  <si>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</si>
  <si>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</si>
  <si>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</si>
  <si>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</si>
  <si>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</si>
  <si>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</si>
  <si>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</si>
  <si>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</si>
  <si>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</si>
  <si>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</si>
  <si>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</si>
  <si>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</si>
  <si>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</si>
  <si>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</si>
  <si>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</si>
  <si>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</si>
  <si>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</si>
  <si>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</si>
  <si>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</si>
  <si>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</si>
  <si>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</si>
  <si>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</si>
  <si>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</si>
  <si>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</si>
  <si>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</si>
  <si>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</si>
  <si>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</si>
  <si>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</si>
  <si>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</si>
  <si>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</si>
  <si>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</si>
  <si>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</si>
  <si>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</si>
  <si>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</si>
  <si>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</si>
  <si>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</si>
  <si>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</si>
  <si>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</si>
  <si>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</si>
  <si>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</si>
  <si>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</si>
  <si>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</si>
  <si>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</si>
  <si>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</si>
  <si>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</si>
  <si>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</si>
  <si>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</si>
  <si>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</si>
  <si>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</si>
  <si>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</si>
  <si>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</si>
  <si>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</si>
  <si>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</si>
  <si>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</si>
  <si>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</si>
  <si>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</si>
  <si>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</si>
  <si>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</si>
  <si>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</si>
  <si>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</si>
  <si>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</si>
  <si>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</si>
  <si>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</si>
  <si>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</si>
  <si>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</si>
  <si>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</si>
  <si>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</si>
  <si>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</si>
  <si>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</si>
  <si>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</si>
  <si>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</si>
  <si>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</si>
  <si>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</si>
  <si>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</si>
  <si>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</si>
  <si>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</si>
  <si>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</si>
  <si>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</si>
  <si>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</si>
  <si>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</si>
  <si>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</si>
  <si>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</si>
  <si>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</si>
  <si>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</si>
  <si>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</si>
  <si>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</si>
  <si>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</si>
  <si>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</si>
  <si>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</si>
  <si>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</si>
  <si>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</si>
  <si>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</si>
  <si>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</si>
  <si>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</si>
  <si>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</si>
  <si>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</si>
  <si>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</si>
  <si>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</si>
  <si>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</si>
  <si>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</si>
  <si>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</si>
  <si>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</si>
  <si>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</si>
  <si>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</si>
  <si>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</si>
  <si>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</si>
  <si>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</si>
  <si>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</si>
  <si>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</si>
  <si>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</si>
  <si>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</si>
  <si>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</si>
  <si>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</si>
  <si>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</si>
  <si>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</si>
  <si>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</si>
  <si>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</si>
  <si>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</si>
  <si>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</si>
  <si>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</si>
  <si>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</si>
  <si>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</si>
  <si>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</si>
  <si>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</si>
  <si>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</si>
  <si>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</si>
  <si>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</si>
  <si>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</si>
  <si>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</si>
  <si>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</si>
  <si>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</si>
  <si>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</si>
  <si>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</si>
  <si>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</si>
  <si>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</si>
  <si>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</si>
  <si>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</si>
  <si>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</si>
  <si>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</si>
  <si>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</si>
  <si>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</si>
  <si>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</si>
  <si>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</si>
  <si>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</si>
  <si>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</si>
  <si>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</si>
  <si>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</si>
  <si>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</si>
  <si>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</si>
  <si>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</si>
  <si>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</si>
  <si>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</si>
  <si>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</si>
  <si>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</si>
  <si>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</si>
  <si>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</si>
  <si>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</si>
  <si>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</si>
  <si>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</si>
  <si>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</si>
  <si>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</si>
  <si>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</si>
  <si>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</si>
  <si>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</si>
  <si>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</si>
  <si>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</si>
  <si>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</si>
  <si>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</si>
  <si>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</si>
  <si>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</si>
  <si>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</si>
  <si>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</si>
  <si>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</si>
  <si>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</si>
  <si>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</si>
  <si>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</si>
  <si>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</si>
  <si>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</si>
  <si>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</si>
  <si>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</si>
  <si>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</si>
  <si>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</si>
  <si>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</si>
  <si>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</si>
  <si>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</si>
  <si>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</si>
  <si>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</si>
  <si>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</si>
  <si>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</si>
  <si>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</si>
  <si>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</si>
  <si>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</si>
  <si>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</si>
  <si>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</si>
  <si>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</si>
  <si>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</si>
  <si>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</si>
  <si>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</si>
  <si>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</si>
  <si>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</si>
  <si>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</si>
  <si>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</si>
  <si>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</si>
  <si>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</si>
  <si>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</si>
  <si>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</si>
  <si>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</si>
  <si>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</si>
  <si>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</si>
  <si>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</si>
  <si>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</si>
  <si>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</si>
  <si>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</si>
  <si>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</si>
  <si>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</si>
  <si>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</si>
  <si>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</si>
  <si>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</si>
  <si>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</si>
  <si>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</si>
  <si>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</si>
  <si>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</si>
  <si>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</si>
  <si>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</si>
  <si>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</si>
  <si>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</si>
  <si>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</si>
  <si>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</si>
  <si>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</si>
  <si>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</si>
  <si>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</si>
  <si>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</si>
  <si>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</si>
  <si>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</si>
  <si>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</si>
  <si>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</si>
  <si>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</si>
  <si>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</si>
  <si>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</si>
  <si>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</si>
  <si>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</si>
  <si>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</si>
  <si>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</si>
  <si>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</si>
  <si>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</si>
  <si>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</si>
  <si>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</si>
  <si>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</si>
  <si>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</si>
  <si>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</si>
  <si>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</si>
  <si>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</si>
  <si>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</si>
  <si>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</si>
  <si>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</si>
  <si>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</si>
  <si>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</si>
  <si>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</si>
  <si>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</si>
  <si>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</si>
  <si>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</si>
  <si>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</si>
  <si>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</si>
  <si>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</si>
  <si>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</si>
  <si>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</si>
  <si>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</si>
  <si>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</si>
  <si>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</si>
  <si>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</si>
  <si>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</si>
  <si>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</si>
  <si>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</si>
  <si>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</si>
  <si>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</si>
  <si>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</si>
  <si>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</si>
  <si>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</si>
  <si>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</si>
  <si>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</si>
  <si>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</si>
  <si>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</si>
  <si>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</si>
  <si>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</si>
  <si>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</si>
  <si>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</si>
  <si>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</si>
  <si>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</si>
  <si>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</si>
  <si>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</si>
  <si>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</si>
  <si>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</si>
  <si>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</si>
  <si>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</si>
  <si>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</si>
  <si>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</si>
  <si>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</si>
  <si>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</si>
  <si>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</si>
  <si>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</si>
  <si>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</si>
  <si>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</si>
  <si>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</si>
  <si>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</si>
  <si>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</si>
  <si>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</si>
  <si>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</si>
  <si>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</si>
  <si>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</si>
  <si>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</si>
  <si>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</si>
  <si>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</si>
  <si>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</si>
  <si>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</si>
  <si>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</si>
  <si>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</si>
  <si>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</si>
  <si>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</si>
  <si>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</si>
  <si>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</si>
  <si>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</si>
  <si>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</si>
  <si>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</si>
  <si>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</si>
  <si>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</si>
  <si>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</si>
  <si>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</si>
  <si>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</si>
  <si>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</si>
  <si>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</si>
  <si>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</si>
  <si>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</si>
  <si>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</si>
  <si>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</si>
  <si>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</si>
  <si>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</si>
  <si>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</si>
  <si>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</si>
  <si>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</si>
  <si>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</si>
  <si>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</si>
  <si>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</si>
  <si>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</si>
  <si>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</si>
  <si>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</si>
  <si>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</si>
  <si>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</si>
  <si>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</si>
  <si>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</si>
  <si>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</si>
  <si>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</si>
  <si>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</si>
  <si>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</si>
  <si>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</si>
  <si>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</si>
  <si>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</si>
  <si>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</si>
  <si>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</si>
  <si>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</si>
  <si>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</si>
  <si>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</si>
  <si>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</si>
  <si>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</si>
  <si>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</si>
  <si>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</si>
  <si>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</si>
  <si>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</si>
  <si>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</si>
  <si>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</si>
  <si>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</si>
  <si>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</si>
  <si>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</si>
  <si>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</si>
  <si>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</si>
  <si>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</si>
  <si>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</si>
  <si>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</si>
  <si>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</si>
  <si>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</si>
  <si>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</si>
  <si>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</si>
  <si>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</si>
  <si>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</si>
  <si>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</si>
  <si>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</si>
  <si>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</si>
  <si>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</si>
  <si>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</si>
  <si>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</si>
  <si>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</si>
  <si>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</si>
  <si>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</si>
  <si>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</si>
  <si>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</si>
  <si>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</si>
  <si>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</si>
  <si>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</si>
  <si>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</si>
  <si>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</si>
  <si>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</si>
  <si>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</si>
  <si>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</si>
  <si>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</si>
  <si>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</si>
  <si>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</si>
  <si>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</si>
  <si>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</si>
  <si>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</si>
  <si>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</si>
  <si>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</si>
  <si>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</si>
  <si>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</si>
  <si>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</si>
  <si>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</si>
  <si>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</si>
  <si>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</si>
  <si>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</si>
  <si>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</si>
  <si>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</si>
  <si>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</si>
  <si>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</si>
  <si>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</si>
  <si>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</si>
  <si>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</si>
  <si>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</si>
  <si>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</si>
  <si>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</si>
  <si>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</si>
  <si>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</si>
  <si>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</si>
  <si>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</si>
  <si>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</si>
  <si>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</si>
  <si>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</si>
  <si>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</si>
  <si>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</si>
  <si>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</si>
  <si>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</si>
  <si>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</si>
  <si>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</si>
  <si>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</si>
  <si>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</si>
  <si>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</si>
  <si>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</si>
  <si>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</si>
  <si>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</si>
  <si>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</si>
  <si>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</si>
  <si>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</si>
  <si>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</si>
  <si>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</si>
  <si>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</si>
  <si>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</si>
  <si>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</si>
  <si>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</si>
  <si>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</si>
  <si>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</si>
  <si>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</si>
  <si>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</si>
  <si>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</si>
  <si>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</si>
  <si>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</si>
  <si>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</si>
  <si>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</si>
  <si>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</si>
  <si>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</si>
  <si>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</si>
  <si>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</si>
  <si>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</si>
  <si>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</si>
  <si>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</si>
  <si>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</si>
  <si>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</si>
  <si>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</si>
  <si>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</si>
  <si>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</si>
  <si>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</si>
  <si>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</si>
  <si>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</si>
  <si>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</si>
  <si>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</si>
  <si>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</si>
  <si>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</si>
  <si>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</si>
  <si>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</si>
  <si>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</si>
  <si>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</si>
  <si>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</si>
  <si>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</si>
  <si>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</si>
  <si>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</si>
  <si>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</si>
  <si>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</si>
  <si>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</si>
  <si>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</si>
  <si>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</si>
  <si>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</si>
  <si>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</si>
  <si>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</si>
  <si>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</si>
  <si>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</si>
  <si>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</si>
  <si>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</si>
  <si>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</si>
  <si>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</si>
  <si>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</si>
  <si>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</si>
  <si>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</si>
  <si>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</si>
  <si>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</si>
  <si>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</si>
  <si>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</si>
  <si>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</si>
  <si>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</si>
  <si>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</si>
  <si>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</si>
  <si>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</si>
  <si>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</si>
  <si>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</si>
  <si>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</si>
  <si>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</si>
  <si>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</si>
  <si>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</si>
  <si>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</si>
  <si>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</si>
  <si>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</si>
  <si>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</si>
  <si>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</si>
  <si>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</si>
  <si>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</si>
  <si>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</si>
  <si>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</si>
  <si>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</si>
  <si>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</si>
  <si>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</si>
  <si>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</si>
  <si>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</si>
  <si>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</si>
  <si>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</si>
  <si>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</si>
  <si>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</si>
  <si>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</si>
  <si>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</si>
  <si>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</si>
  <si>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</si>
  <si>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</si>
  <si>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</si>
  <si>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</si>
  <si>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</si>
  <si>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</si>
  <si>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</si>
  <si>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</si>
  <si>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</si>
  <si>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</si>
  <si>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</si>
  <si>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</si>
  <si>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</si>
  <si>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</si>
  <si>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</si>
  <si>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</si>
  <si>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</si>
  <si>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</si>
  <si>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</si>
  <si>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</si>
  <si>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</si>
  <si>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</si>
  <si>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</si>
  <si>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</si>
  <si>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</si>
  <si>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</si>
  <si>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</si>
  <si>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</si>
  <si>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</si>
  <si>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</si>
  <si>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</si>
  <si>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</si>
  <si>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</si>
  <si>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</si>
  <si>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</si>
  <si>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</si>
  <si>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</si>
  <si>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</si>
  <si>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</si>
  <si>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</si>
  <si>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</si>
  <si>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</si>
  <si>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</si>
  <si>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</si>
  <si>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</si>
  <si>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</si>
  <si>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</si>
  <si>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</si>
  <si>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</si>
  <si>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</si>
  <si>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</si>
  <si>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</si>
  <si>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</si>
  <si>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</si>
  <si>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</si>
  <si>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</si>
  <si>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</si>
  <si>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</si>
  <si>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</si>
  <si>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</si>
  <si>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</si>
  <si>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</si>
  <si>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</si>
  <si>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</si>
  <si>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</si>
  <si>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</si>
  <si>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</si>
  <si>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</si>
  <si>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</si>
  <si>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</si>
  <si>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</si>
  <si>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</si>
  <si>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</si>
  <si>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</si>
  <si>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</si>
  <si>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</si>
  <si>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</si>
  <si>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</si>
  <si>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</si>
  <si>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</si>
  <si>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</si>
  <si>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</si>
  <si>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</si>
  <si>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</si>
  <si>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</si>
  <si>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</si>
  <si>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</si>
  <si>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</si>
  <si>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</si>
  <si>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</si>
  <si>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</si>
  <si>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</si>
  <si>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</si>
  <si>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</si>
  <si>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</si>
  <si>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</si>
  <si>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</si>
  <si>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</si>
  <si>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</si>
  <si>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</si>
  <si>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</si>
  <si>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</si>
  <si>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</si>
  <si>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</si>
  <si>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</si>
  <si>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</si>
  <si>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</si>
  <si>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</si>
  <si>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</si>
  <si>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</si>
  <si>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</si>
  <si>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</si>
  <si>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</si>
  <si>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</si>
  <si>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</si>
  <si>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</si>
  <si>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</si>
  <si>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</si>
  <si>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</si>
  <si>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</si>
  <si>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</si>
  <si>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</si>
  <si>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</si>
  <si>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</si>
  <si>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</si>
  <si>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</si>
  <si>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</si>
  <si>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</si>
  <si>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</si>
  <si>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</si>
  <si>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</si>
  <si>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</si>
  <si>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</si>
  <si>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</si>
  <si>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</si>
  <si>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</si>
  <si>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</si>
  <si>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</si>
  <si>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</si>
  <si>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</si>
  <si>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</si>
  <si>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</si>
  <si>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</si>
  <si>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</si>
  <si>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</si>
  <si>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</si>
  <si>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</si>
  <si>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</si>
  <si>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</si>
  <si>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</si>
  <si>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</si>
  <si>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</si>
  <si>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</si>
  <si>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</si>
  <si>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</si>
  <si>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</si>
  <si>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</si>
  <si>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</si>
  <si>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</si>
  <si>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</si>
  <si>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</si>
  <si>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</si>
  <si>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</si>
  <si>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</si>
  <si>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</si>
  <si>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</si>
  <si>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</si>
  <si>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</si>
  <si>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</si>
  <si>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</si>
  <si>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</si>
  <si>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</si>
  <si>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</si>
  <si>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</si>
  <si>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</si>
  <si>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</si>
  <si>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</si>
  <si>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</si>
  <si>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</si>
  <si>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</si>
  <si>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</si>
  <si>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</si>
  <si>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</si>
  <si>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</si>
  <si>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</si>
  <si>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</si>
  <si>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</si>
  <si>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</si>
  <si>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</si>
  <si>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</si>
  <si>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</si>
  <si>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</si>
  <si>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</si>
  <si>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</si>
  <si>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</si>
  <si>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</si>
  <si>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</si>
  <si>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</si>
  <si>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</si>
  <si>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</si>
  <si>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</si>
  <si>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</si>
  <si>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</si>
  <si>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</si>
  <si>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</si>
  <si>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</si>
  <si>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</si>
  <si>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</si>
  <si>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</si>
  <si>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</si>
  <si>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</si>
  <si>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</si>
  <si>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</si>
  <si>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</si>
  <si>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</si>
  <si>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</si>
  <si>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</si>
  <si>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</si>
  <si>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</si>
  <si>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</si>
  <si>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</si>
  <si>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</si>
  <si>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</si>
  <si>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</si>
  <si>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</si>
  <si>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</si>
  <si>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</si>
  <si>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</si>
  <si>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</si>
  <si>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</si>
  <si>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</si>
  <si>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</si>
  <si>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</si>
  <si>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</si>
  <si>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</si>
  <si>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</si>
  <si>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</si>
  <si>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</si>
  <si>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</si>
  <si>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</si>
  <si>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</si>
  <si>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</si>
  <si>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</si>
  <si>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</si>
  <si>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</si>
  <si>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</si>
  <si>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</si>
  <si>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</si>
  <si>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</si>
  <si>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</si>
  <si>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</si>
  <si>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</si>
  <si>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</si>
  <si>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</si>
  <si>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</si>
  <si>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</si>
  <si>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</si>
  <si>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</si>
  <si>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</si>
  <si>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</si>
  <si>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</si>
  <si>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</si>
  <si>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</si>
  <si>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</si>
  <si>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</si>
  <si>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</si>
  <si>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</si>
  <si>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</si>
  <si>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</si>
  <si>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</si>
  <si>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</si>
  <si>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</si>
  <si>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</si>
  <si>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</si>
  <si>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</si>
  <si>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</si>
  <si>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</si>
  <si>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</si>
  <si>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</si>
  <si>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</si>
  <si>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</si>
  <si>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</si>
  <si>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</si>
  <si>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</si>
  <si>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</si>
  <si>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</si>
  <si>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</si>
  <si>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</si>
  <si>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</si>
  <si>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</si>
  <si>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</si>
  <si>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</si>
  <si>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</si>
  <si>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</si>
  <si>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</si>
  <si>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</si>
  <si>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</si>
  <si>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</si>
  <si>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</si>
  <si>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</si>
  <si>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</si>
  <si>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</si>
  <si>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</si>
  <si>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</si>
  <si>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</si>
  <si>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</si>
  <si>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</si>
  <si>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</si>
  <si>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</si>
  <si>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</si>
  <si>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</si>
  <si>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</si>
  <si>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</si>
  <si>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</si>
  <si>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</si>
  <si>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</si>
  <si>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</si>
  <si>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</si>
  <si>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</si>
  <si>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</si>
  <si>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</si>
  <si>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</si>
  <si>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</si>
  <si>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</si>
  <si>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</si>
  <si>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</si>
  <si>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</si>
  <si>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</si>
  <si>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</si>
  <si>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</si>
  <si>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</si>
  <si>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</si>
  <si>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</si>
  <si>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</si>
  <si>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</si>
  <si>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</si>
  <si>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</si>
  <si>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</si>
  <si>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</si>
  <si>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</si>
  <si>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</si>
  <si>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</si>
  <si>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</si>
  <si>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</si>
  <si>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</si>
  <si>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</si>
  <si>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</si>
  <si>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</si>
  <si>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</si>
  <si>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</si>
  <si>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</si>
  <si>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</si>
  <si>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</si>
  <si>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</si>
  <si>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</si>
  <si>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</si>
  <si>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</si>
  <si>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</si>
  <si>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</si>
  <si>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</si>
  <si>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</si>
  <si>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</si>
  <si>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</si>
  <si>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</si>
  <si>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</si>
  <si>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</si>
  <si>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</si>
  <si>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</si>
  <si>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</si>
  <si>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</si>
  <si>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</si>
  <si>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</si>
  <si>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</si>
  <si>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</si>
  <si>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</si>
  <si>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</si>
  <si>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</si>
  <si>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</si>
  <si>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</si>
  <si>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</si>
  <si>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</si>
  <si>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</si>
  <si>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</si>
  <si>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</si>
  <si>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</si>
  <si>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</si>
  <si>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</si>
  <si>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</si>
  <si>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</si>
  <si>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</si>
  <si>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</si>
  <si>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</si>
  <si>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</si>
  <si>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</si>
  <si>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</si>
  <si>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</si>
  <si>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</si>
  <si>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</si>
  <si>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</si>
  <si>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</si>
  <si>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</si>
  <si>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</si>
  <si>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</si>
  <si>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</si>
  <si>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</si>
  <si>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</si>
  <si>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</si>
  <si>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</si>
  <si>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</si>
  <si>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</si>
  <si>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</si>
  <si>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</si>
  <si>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</si>
  <si>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</si>
  <si>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</si>
  <si>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</si>
  <si>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</si>
  <si>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</si>
  <si>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</si>
  <si>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</si>
  <si>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</si>
  <si>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</si>
  <si>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</si>
  <si>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</si>
  <si>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</si>
  <si>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</si>
  <si>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</si>
  <si>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</si>
  <si>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</si>
  <si>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</si>
  <si>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</si>
  <si>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</si>
  <si>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</si>
  <si>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</si>
  <si>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</si>
  <si>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</si>
  <si>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</si>
  <si>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</si>
  <si>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</si>
  <si>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</si>
  <si>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</si>
  <si>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</si>
  <si>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</si>
  <si>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</si>
  <si>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</si>
  <si>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</si>
  <si>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</si>
  <si>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</si>
  <si>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</si>
  <si>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</si>
  <si>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</si>
  <si>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</si>
  <si>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</si>
  <si>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</si>
  <si>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</si>
  <si>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</si>
  <si>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</si>
  <si>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</si>
  <si>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</si>
  <si>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</si>
  <si>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</si>
  <si>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</si>
  <si>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</si>
  <si>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</si>
  <si>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</si>
  <si>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</si>
  <si>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</si>
  <si>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</si>
  <si>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</si>
  <si>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</si>
  <si>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</si>
  <si>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</si>
  <si>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</si>
  <si>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</si>
  <si>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</si>
  <si>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</si>
  <si>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</si>
  <si>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</si>
  <si>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</si>
  <si>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</si>
  <si>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</si>
  <si>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</si>
  <si>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</si>
  <si>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</si>
  <si>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</si>
  <si>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</si>
  <si>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</si>
  <si>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</si>
  <si>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</si>
  <si>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</si>
  <si>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</si>
  <si>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</si>
  <si>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</si>
  <si>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</si>
  <si>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</si>
  <si>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</si>
  <si>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</si>
  <si>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</si>
  <si>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</si>
  <si>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</si>
  <si>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</si>
  <si>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</si>
  <si>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</si>
  <si>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</si>
  <si>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</si>
  <si>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</si>
  <si>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</si>
  <si>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</si>
  <si>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</si>
  <si>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</si>
  <si>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</si>
  <si>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</si>
  <si>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</si>
  <si>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</si>
  <si>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</si>
  <si>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</si>
  <si>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</si>
  <si>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</si>
  <si>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</si>
  <si>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</si>
  <si>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</si>
  <si>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</si>
  <si>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</si>
  <si>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</si>
  <si>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</si>
  <si>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</si>
  <si>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</si>
  <si>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</si>
  <si>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</si>
  <si>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</si>
  <si>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</si>
  <si>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</si>
  <si>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</si>
  <si>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</si>
  <si>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</si>
  <si>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</si>
  <si>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</si>
  <si>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</si>
  <si>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</si>
  <si>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</si>
  <si>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</si>
  <si>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</si>
  <si>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</si>
  <si>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</si>
  <si>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</si>
  <si>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</si>
  <si>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</si>
  <si>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</si>
  <si>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</si>
  <si>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</si>
  <si>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</si>
  <si>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</si>
  <si>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</si>
  <si>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</si>
  <si>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</si>
  <si>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</si>
  <si>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</si>
  <si>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</si>
  <si>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</si>
  <si>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</si>
  <si>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</si>
  <si>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</si>
  <si>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</si>
  <si>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</si>
  <si>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</si>
  <si>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</si>
  <si>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</si>
  <si>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</si>
  <si>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</si>
  <si>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</si>
  <si>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</si>
  <si>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</si>
  <si>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</si>
  <si>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</si>
  <si>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</si>
  <si>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</si>
  <si>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</si>
  <si>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</si>
  <si>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</si>
  <si>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</si>
  <si>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</si>
  <si>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</si>
  <si>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</si>
  <si>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</si>
  <si>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</si>
  <si>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</si>
  <si>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</si>
  <si>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</si>
  <si>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</si>
  <si>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</si>
  <si>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</si>
  <si>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</si>
  <si>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</si>
  <si>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</si>
  <si>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</si>
  <si>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</si>
  <si>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</si>
  <si>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</si>
  <si>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</si>
  <si>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</si>
  <si>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</si>
  <si>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</si>
  <si>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</si>
  <si>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</si>
  <si>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</si>
  <si>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</si>
  <si>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</si>
  <si>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</si>
  <si>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</si>
  <si>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</si>
  <si>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</si>
  <si>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</si>
  <si>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</si>
  <si>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</si>
  <si>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</si>
  <si>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</si>
  <si>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</si>
  <si>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</si>
  <si>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</si>
  <si>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</si>
  <si>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</si>
  <si>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</si>
  <si>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</si>
  <si>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</si>
  <si>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</si>
  <si>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</si>
  <si>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</si>
  <si>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</si>
  <si>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</si>
  <si>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</si>
  <si>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</si>
  <si>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</si>
  <si>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</si>
  <si>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</si>
  <si>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</si>
  <si>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</si>
  <si>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</si>
  <si>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</si>
  <si>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</si>
  <si>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</si>
  <si>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</si>
  <si>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</si>
  <si>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</si>
  <si>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</si>
  <si>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</si>
  <si>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</si>
  <si>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</si>
  <si>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</si>
  <si>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</si>
  <si>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</si>
  <si>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</si>
  <si>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</si>
  <si>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</si>
  <si>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</si>
  <si>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</si>
  <si>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</si>
  <si>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</si>
  <si>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</si>
  <si>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</si>
  <si>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</si>
  <si>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</si>
  <si>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</si>
  <si>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</si>
  <si>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</si>
  <si>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</si>
  <si>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</si>
  <si>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</si>
  <si>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</si>
  <si>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</si>
  <si>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</si>
  <si>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</si>
  <si>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</si>
  <si>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</si>
  <si>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</si>
  <si>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</si>
  <si>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</si>
  <si>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</si>
  <si>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</si>
  <si>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</si>
  <si>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</si>
  <si>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</si>
  <si>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</si>
  <si>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</si>
  <si>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</si>
  <si>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</si>
  <si>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</si>
  <si>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</si>
  <si>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</si>
  <si>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</si>
  <si>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</si>
  <si>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</si>
  <si>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</si>
  <si>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</si>
  <si>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</si>
  <si>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</si>
  <si>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</si>
  <si>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</si>
  <si>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</si>
  <si>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</si>
  <si>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</si>
  <si>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</si>
  <si>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</si>
  <si>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</si>
  <si>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</si>
  <si>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</si>
  <si>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</si>
  <si>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</si>
  <si>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</si>
  <si>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</si>
  <si>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</si>
  <si>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</si>
  <si>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</si>
  <si>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</si>
  <si>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</si>
  <si>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</si>
  <si>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</si>
  <si>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</si>
  <si>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</si>
  <si>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</si>
  <si>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</si>
  <si>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</si>
  <si>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</si>
  <si>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</si>
  <si>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</si>
  <si>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</si>
  <si>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</si>
  <si>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</si>
  <si>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</si>
  <si>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</si>
  <si>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</si>
  <si>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</si>
  <si>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</si>
  <si>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</si>
  <si>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</si>
  <si>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</si>
  <si>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</si>
  <si>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</si>
  <si>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</si>
  <si>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</si>
  <si>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</si>
  <si>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</si>
  <si>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</si>
  <si>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</si>
  <si>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</si>
  <si>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</si>
  <si>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</si>
  <si>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</si>
  <si>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</si>
  <si>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</si>
  <si>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</si>
  <si>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</si>
  <si>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</si>
  <si>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</si>
  <si>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</si>
  <si>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</si>
  <si>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</si>
  <si>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</si>
  <si>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</si>
  <si>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</si>
  <si>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</si>
  <si>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</si>
  <si>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</si>
  <si>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</si>
  <si>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</si>
  <si>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</si>
  <si>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</si>
  <si>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</si>
  <si>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</si>
  <si>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</si>
  <si>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</si>
  <si>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</si>
  <si>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</si>
  <si>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</si>
  <si>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</si>
  <si>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</si>
  <si>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</si>
  <si>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</si>
  <si>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</si>
  <si>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</si>
  <si>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</si>
  <si>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</si>
  <si>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</si>
  <si>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</si>
  <si>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</si>
  <si>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</si>
  <si>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</si>
  <si>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</si>
  <si>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</si>
  <si>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</si>
  <si>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</si>
  <si>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</si>
  <si>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</si>
  <si>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</si>
  <si>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</si>
  <si>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</si>
  <si>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</si>
  <si>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</si>
  <si>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</si>
  <si>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</si>
  <si>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</si>
  <si>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</si>
  <si>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</si>
  <si>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</si>
  <si>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</si>
  <si>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</si>
  <si>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</si>
  <si>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</si>
  <si>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</si>
  <si>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</si>
  <si>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</si>
  <si>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</si>
  <si>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</si>
  <si>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</si>
  <si>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</si>
  <si>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</si>
  <si>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</si>
  <si>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</si>
  <si>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</si>
  <si>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</si>
  <si>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</si>
  <si>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</si>
  <si>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</si>
  <si>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</si>
  <si>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</si>
  <si>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</si>
  <si>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</si>
  <si>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</si>
  <si>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</si>
  <si>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</si>
  <si>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</si>
  <si>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</si>
  <si>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</si>
  <si>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</si>
  <si>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</si>
  <si>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</si>
  <si>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</si>
  <si>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</si>
  <si>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</si>
  <si>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</si>
  <si>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</si>
  <si>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</si>
  <si>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</si>
  <si>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</si>
  <si>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</si>
  <si>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</si>
  <si>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</si>
  <si>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</si>
  <si>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</si>
  <si>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</si>
  <si>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</si>
  <si>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</si>
  <si>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</si>
  <si>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</si>
  <si>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</si>
  <si>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</si>
  <si>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</si>
  <si>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</si>
  <si>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</si>
  <si>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</si>
  <si>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</si>
  <si>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</si>
  <si>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</si>
  <si>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</si>
  <si>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</si>
  <si>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</si>
  <si>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</si>
  <si>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</si>
  <si>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</si>
  <si>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</si>
  <si>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</si>
  <si>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</si>
  <si>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</si>
  <si>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</si>
  <si>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</si>
  <si>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</si>
  <si>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</si>
  <si>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</si>
  <si>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</si>
  <si>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</si>
  <si>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</si>
  <si>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</si>
  <si>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</si>
  <si>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</si>
  <si>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</si>
  <si>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</si>
  <si>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</si>
  <si>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</si>
  <si>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</si>
  <si>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</si>
  <si>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</si>
  <si>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</si>
  <si>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</si>
  <si>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</si>
  <si>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</si>
  <si>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</si>
  <si>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</si>
  <si>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</si>
  <si>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</si>
  <si>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</si>
  <si>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</si>
  <si>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</si>
  <si>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</si>
  <si>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</si>
  <si>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</si>
  <si>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</si>
  <si>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</si>
  <si>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</si>
  <si>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</si>
  <si>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</si>
  <si>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</si>
  <si>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</si>
  <si>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</si>
  <si>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</si>
  <si>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</si>
  <si>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</si>
  <si>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</si>
  <si>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</si>
  <si>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</si>
  <si>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</si>
  <si>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</si>
  <si>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</si>
  <si>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</si>
  <si>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</si>
  <si>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</si>
  <si>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</si>
  <si>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</si>
  <si>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</si>
  <si>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</si>
  <si>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</si>
  <si>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</si>
  <si>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</si>
  <si>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</si>
  <si>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</si>
  <si>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</si>
  <si>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</si>
  <si>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</si>
  <si>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</si>
  <si>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</si>
  <si>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</si>
  <si>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</si>
  <si>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</si>
  <si>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</si>
  <si>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</si>
  <si>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</si>
  <si>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</si>
  <si>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</si>
  <si>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</si>
  <si>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</si>
  <si>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</si>
  <si>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</si>
  <si>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</si>
  <si>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</si>
  <si>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</si>
  <si>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</si>
  <si>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</si>
  <si>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</si>
  <si>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</si>
  <si>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</si>
  <si>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</si>
  <si>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</si>
  <si>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</si>
  <si>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</si>
  <si>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</si>
  <si>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</si>
  <si>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</si>
  <si>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</si>
  <si>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</si>
  <si>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</si>
  <si>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</si>
  <si>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</si>
  <si>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</si>
  <si>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</si>
  <si>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</si>
  <si>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</si>
  <si>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</si>
  <si>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</si>
  <si>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</si>
  <si>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</si>
  <si>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</si>
  <si>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</si>
  <si>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</si>
  <si>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</si>
  <si>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</si>
  <si>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</si>
  <si>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</si>
  <si>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</si>
  <si>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</si>
  <si>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</si>
  <si>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</si>
  <si>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</si>
  <si>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</si>
  <si>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</si>
  <si>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</si>
  <si>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</si>
  <si>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</si>
  <si>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</si>
  <si>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</si>
  <si>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</si>
  <si>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</si>
  <si>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</si>
  <si>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</si>
  <si>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</si>
  <si>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</si>
  <si>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</si>
  <si>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</si>
  <si>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</si>
  <si>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</si>
  <si>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</si>
  <si>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</si>
  <si>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</si>
  <si>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</si>
  <si>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</si>
  <si>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</si>
  <si>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</si>
  <si>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</si>
  <si>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</si>
  <si>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</si>
  <si>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</si>
  <si>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</si>
  <si>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</si>
  <si>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</si>
  <si>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</si>
  <si>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</si>
  <si>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</si>
  <si>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</si>
  <si>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</si>
  <si>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</si>
  <si>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</si>
  <si>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</si>
  <si>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</si>
  <si>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</si>
  <si>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</si>
  <si>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</si>
  <si>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</si>
  <si>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</si>
  <si>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</si>
  <si>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</si>
  <si>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</si>
  <si>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</si>
  <si>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</si>
  <si>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</si>
  <si>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</si>
  <si>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</si>
  <si>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</si>
  <si>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</si>
  <si>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</si>
  <si>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</si>
  <si>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</si>
  <si>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</si>
  <si>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</si>
  <si>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</si>
  <si>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</si>
  <si>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</si>
  <si>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</si>
  <si>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</si>
  <si>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</si>
  <si>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</si>
  <si>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</si>
  <si>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</si>
  <si>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</si>
  <si>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</si>
  <si>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</si>
  <si>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</si>
  <si>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</si>
  <si>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</si>
  <si>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</si>
  <si>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</si>
  <si>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</si>
  <si>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</si>
  <si>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</si>
  <si>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</si>
  <si>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</si>
  <si>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</si>
  <si>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</si>
  <si>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</si>
  <si>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</si>
  <si>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</si>
  <si>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</si>
  <si>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</si>
  <si>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</si>
  <si>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</si>
  <si>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</si>
  <si>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</si>
  <si>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</si>
  <si>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</si>
  <si>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</si>
  <si>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</si>
  <si>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</si>
  <si>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</si>
  <si>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</si>
  <si>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</si>
  <si>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</si>
  <si>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</si>
  <si>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</si>
  <si>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</si>
  <si>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</si>
  <si>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</si>
  <si>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</si>
  <si>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</si>
  <si>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</si>
  <si>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</si>
  <si>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</si>
  <si>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</si>
  <si>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</si>
  <si>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</si>
  <si>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</si>
  <si>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</si>
  <si>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</si>
  <si>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</si>
  <si>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</si>
  <si>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</si>
  <si>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</si>
  <si>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</si>
  <si>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</si>
  <si>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</si>
  <si>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</si>
  <si>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</si>
  <si>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</si>
  <si>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</si>
  <si>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</si>
  <si>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</si>
  <si>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</si>
  <si>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</si>
  <si>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</si>
  <si>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</si>
  <si>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</si>
  <si>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</si>
  <si>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</si>
  <si>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</si>
  <si>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</si>
  <si>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</si>
  <si>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</si>
  <si>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</si>
  <si>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</si>
  <si>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</si>
  <si>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</si>
  <si>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</si>
  <si>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</si>
  <si>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</si>
  <si>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</si>
  <si>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</si>
  <si>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</si>
  <si>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</si>
  <si>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</si>
  <si>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</si>
  <si>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</si>
  <si>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</si>
  <si>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</si>
  <si>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</si>
  <si>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</si>
  <si>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</si>
  <si>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</si>
  <si>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</si>
  <si>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</si>
  <si>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</si>
  <si>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</si>
  <si>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</si>
  <si>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</si>
  <si>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</si>
  <si>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</si>
  <si>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</si>
  <si>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</si>
  <si>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</si>
  <si>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</si>
  <si>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</si>
  <si>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</si>
  <si>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</si>
  <si>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</si>
  <si>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</si>
  <si>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</si>
  <si>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</si>
  <si>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</si>
  <si>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</si>
  <si>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</si>
  <si>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</si>
  <si>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</si>
  <si>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</si>
  <si>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</si>
  <si>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</si>
  <si>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</si>
  <si>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</si>
  <si>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</si>
  <si>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</si>
  <si>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</si>
  <si>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</si>
  <si>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</si>
  <si>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</si>
  <si>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</si>
  <si>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</si>
  <si>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</si>
  <si>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</si>
  <si>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</si>
  <si>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</si>
  <si>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</si>
  <si>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</si>
  <si>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</si>
  <si>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</si>
  <si>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</si>
  <si>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</si>
  <si>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</si>
  <si>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</si>
  <si>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</si>
  <si>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</si>
  <si>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</si>
  <si>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</si>
  <si>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</si>
  <si>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</si>
  <si>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</si>
  <si>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</si>
  <si>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</si>
  <si>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</si>
  <si>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</si>
  <si>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</si>
  <si>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</si>
  <si>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</si>
  <si>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</si>
  <si>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</si>
  <si>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</si>
  <si>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</si>
  <si>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</si>
  <si>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</si>
  <si>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</si>
  <si>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</si>
  <si>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</si>
  <si>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</si>
  <si>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</si>
  <si>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</si>
  <si>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</si>
  <si>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</si>
  <si>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</si>
  <si>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</si>
  <si>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</si>
  <si>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</si>
  <si>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</si>
  <si>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</si>
  <si>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</si>
  <si>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</si>
  <si>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</si>
  <si>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</si>
  <si>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</si>
  <si>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</si>
  <si>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</si>
  <si>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</si>
  <si>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</si>
  <si>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</si>
  <si>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</si>
  <si>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</si>
  <si>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</si>
  <si>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</si>
  <si>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</si>
  <si>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</si>
  <si>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</si>
  <si>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</si>
  <si>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</si>
  <si>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</si>
  <si>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</si>
  <si>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</si>
  <si>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</si>
  <si>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</si>
  <si>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</si>
  <si>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</si>
  <si>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</si>
  <si>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</si>
  <si>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</si>
  <si>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</si>
  <si>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</si>
  <si>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</si>
  <si>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</si>
  <si>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</si>
  <si>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</si>
  <si>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</si>
  <si>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</si>
  <si>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</si>
  <si>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</si>
  <si>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</si>
  <si>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</si>
  <si>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</si>
  <si>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</si>
  <si>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</si>
  <si>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</si>
  <si>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</si>
  <si>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</si>
  <si>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</si>
  <si>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</si>
  <si>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</si>
  <si>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</si>
  <si>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</si>
  <si>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</si>
  <si>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</si>
  <si>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</si>
  <si>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</si>
  <si>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</si>
  <si>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</si>
  <si>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</si>
  <si>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</si>
  <si>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</si>
  <si>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</si>
  <si>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</si>
  <si>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</si>
  <si>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</si>
  <si>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</si>
  <si>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</si>
  <si>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</si>
  <si>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</si>
  <si>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</si>
  <si>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</si>
  <si>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</si>
  <si>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</si>
  <si>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</si>
  <si>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</si>
  <si>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</si>
  <si>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</si>
  <si>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</si>
  <si>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</si>
  <si>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</si>
  <si>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</si>
  <si>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</si>
  <si>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</si>
  <si>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</si>
  <si>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</si>
  <si>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</si>
  <si>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</si>
  <si>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</si>
  <si>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</si>
  <si>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</si>
  <si>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</si>
  <si>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</si>
  <si>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</si>
  <si>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</si>
  <si>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</si>
  <si>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</si>
  <si>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</si>
  <si>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</si>
  <si>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</si>
  <si>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</si>
  <si>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</si>
  <si>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</si>
  <si>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</si>
  <si>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</si>
  <si>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</si>
  <si>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</si>
  <si>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</si>
  <si>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</si>
  <si>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</si>
  <si>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</si>
  <si>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</si>
  <si>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</si>
  <si>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</si>
  <si>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</si>
  <si>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</si>
  <si>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</si>
  <si>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</si>
  <si>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</si>
  <si>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</si>
  <si>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</si>
  <si>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</si>
  <si>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</si>
  <si>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</si>
  <si>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</si>
  <si>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</si>
  <si>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</si>
  <si>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</si>
  <si>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</si>
  <si>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</si>
  <si>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</si>
  <si>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</si>
  <si>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</si>
  <si>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</si>
  <si>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</si>
  <si>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</si>
  <si>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</si>
  <si>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</si>
  <si>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</si>
  <si>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</si>
  <si>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</si>
  <si>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</si>
  <si>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</si>
  <si>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</si>
  <si>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</si>
  <si>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</si>
  <si>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</si>
  <si>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</si>
  <si>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</si>
  <si>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</si>
  <si>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</si>
  <si>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</si>
  <si>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</si>
  <si>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</si>
  <si>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</si>
  <si>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</si>
  <si>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</si>
  <si>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</si>
  <si>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</si>
  <si>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</si>
  <si>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</si>
  <si>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</si>
  <si>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</si>
  <si>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</si>
  <si>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</si>
  <si>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</si>
  <si>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</si>
  <si>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</si>
  <si>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</si>
  <si>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</si>
  <si>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</si>
  <si>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</si>
  <si>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</si>
  <si>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</si>
  <si>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</si>
  <si>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</si>
  <si>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</si>
  <si>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</si>
  <si>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</si>
  <si>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</si>
  <si>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</si>
  <si>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</si>
  <si>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</si>
  <si>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</si>
  <si>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</si>
  <si>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</si>
  <si>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</si>
  <si>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</si>
  <si>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</si>
  <si>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</si>
  <si>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</si>
  <si>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</si>
  <si>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</si>
  <si>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</si>
  <si>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</si>
  <si>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</si>
  <si>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</si>
  <si>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</si>
  <si>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</si>
  <si>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</si>
  <si>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</si>
  <si>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</si>
  <si>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</si>
  <si>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</si>
  <si>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</si>
  <si>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</si>
  <si>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</si>
  <si>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</si>
  <si>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</si>
  <si>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</si>
  <si>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</si>
  <si>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</si>
  <si>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</si>
  <si>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</si>
  <si>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</si>
  <si>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</si>
  <si>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</si>
  <si>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</si>
  <si>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</si>
  <si>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</si>
  <si>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</si>
  <si>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</si>
  <si>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</si>
  <si>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</si>
  <si>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</si>
  <si>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</si>
  <si>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</si>
  <si>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</si>
  <si>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</si>
  <si>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</si>
  <si>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</si>
  <si>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</si>
  <si>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</si>
  <si>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</si>
  <si>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</si>
  <si>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</si>
  <si>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</si>
  <si>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</si>
  <si>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</si>
  <si>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</si>
  <si>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</si>
  <si>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</si>
  <si>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</si>
  <si>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</si>
  <si>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</si>
  <si>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</si>
  <si>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</si>
  <si>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</si>
  <si>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</si>
  <si>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</si>
  <si>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</si>
  <si>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</si>
  <si>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</si>
  <si>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</si>
  <si>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</si>
  <si>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</si>
  <si>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</si>
  <si>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</si>
  <si>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</si>
  <si>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</si>
  <si>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</si>
  <si>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</si>
  <si>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</si>
  <si>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</si>
  <si>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</si>
  <si>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</si>
  <si>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</si>
  <si>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</si>
  <si>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</si>
  <si>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</si>
  <si>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</si>
  <si>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</si>
  <si>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</si>
  <si>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</si>
  <si>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</si>
  <si>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</si>
  <si>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</si>
  <si>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</si>
  <si>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</si>
  <si>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</si>
  <si>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</si>
  <si>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</si>
  <si>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</si>
  <si>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</si>
  <si>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</si>
  <si>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</si>
  <si>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</si>
  <si>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</si>
  <si>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</si>
  <si>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</si>
  <si>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</si>
  <si>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</si>
  <si>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</si>
  <si>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</si>
  <si>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</si>
  <si>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</si>
  <si>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</si>
  <si>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</si>
  <si>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</si>
  <si>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</si>
  <si>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</si>
  <si>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</si>
  <si>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</si>
  <si>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</si>
  <si>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</si>
  <si>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</si>
  <si>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</si>
  <si>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</si>
  <si>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</si>
  <si>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</si>
  <si>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</si>
  <si>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</si>
  <si>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</si>
  <si>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</si>
  <si>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</si>
  <si>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</si>
  <si>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</si>
  <si>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</si>
  <si>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</si>
  <si>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</si>
  <si>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</si>
  <si>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</si>
  <si>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</si>
  <si>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</si>
  <si>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</si>
  <si>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</si>
  <si>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</si>
  <si>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</si>
  <si>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</si>
  <si>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</si>
  <si>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</si>
  <si>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</si>
  <si>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</si>
  <si>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</si>
  <si>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</si>
  <si>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</si>
  <si>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</si>
  <si>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</si>
  <si>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</si>
  <si>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</si>
  <si>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</si>
  <si>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</si>
  <si>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</si>
  <si>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</si>
  <si>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</si>
  <si>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</si>
  <si>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</si>
  <si>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</si>
  <si>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</si>
  <si>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</si>
  <si>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</si>
  <si>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</si>
  <si>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</si>
  <si>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</si>
  <si>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</si>
  <si>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</si>
  <si>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</si>
  <si>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</si>
  <si>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</si>
  <si>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</si>
  <si>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</si>
  <si>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</si>
  <si>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</si>
  <si>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</si>
  <si>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</si>
  <si>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</si>
  <si>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</si>
  <si>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</si>
  <si>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</si>
  <si>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</si>
  <si>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</si>
  <si>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</si>
  <si>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</si>
  <si>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</si>
  <si>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</si>
  <si>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</si>
  <si>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</si>
  <si>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</si>
  <si>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</si>
  <si>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</si>
  <si>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</si>
  <si>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</si>
  <si>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</si>
  <si>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</si>
  <si>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</si>
  <si>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</si>
  <si>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</si>
  <si>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</si>
  <si>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</si>
  <si>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</si>
  <si>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</si>
  <si>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</si>
  <si>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</si>
  <si>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</si>
  <si>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</si>
  <si>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</si>
  <si>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</si>
  <si>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</si>
  <si>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</si>
  <si>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</si>
  <si>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</si>
  <si>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</si>
  <si>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</si>
  <si>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</si>
  <si>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</si>
  <si>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</si>
  <si>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</si>
  <si>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</si>
  <si>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</si>
  <si>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</si>
  <si>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</si>
  <si>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</si>
  <si>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</si>
  <si>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</si>
  <si>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</si>
  <si>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</si>
  <si>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</si>
  <si>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</si>
  <si>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</si>
  <si>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</si>
  <si>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</si>
  <si>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</si>
  <si>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</si>
  <si>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</si>
  <si>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</si>
  <si>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</si>
  <si>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</si>
  <si>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</si>
  <si>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</si>
  <si>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</si>
  <si>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</si>
  <si>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</si>
  <si>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</si>
  <si>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</si>
  <si>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</si>
  <si>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</si>
  <si>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</si>
  <si>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</si>
  <si>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</si>
  <si>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</si>
  <si>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</si>
  <si>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</si>
  <si>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</si>
  <si>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</si>
  <si>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</si>
  <si>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</si>
  <si>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</si>
  <si>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</si>
  <si>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</si>
  <si>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</si>
  <si>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</si>
  <si>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</si>
  <si>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</si>
  <si>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</si>
  <si>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</si>
  <si>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</si>
  <si>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</si>
  <si>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</si>
  <si>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</si>
  <si>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</si>
  <si>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</si>
  <si>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</si>
  <si>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</si>
  <si>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</si>
  <si>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</si>
  <si>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</si>
  <si>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</si>
  <si>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</si>
  <si>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</si>
  <si>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</si>
  <si>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</si>
  <si>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</si>
  <si>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</si>
  <si>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</si>
  <si>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</si>
  <si>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</si>
  <si>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</si>
  <si>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</si>
  <si>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</si>
  <si>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</si>
  <si>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</si>
  <si>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</si>
  <si>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</si>
  <si>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</si>
  <si>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</si>
  <si>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</si>
  <si>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</si>
  <si>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</si>
  <si>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</si>
  <si>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</si>
  <si>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</si>
  <si>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</si>
  <si>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</si>
  <si>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</si>
  <si>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</si>
  <si>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</si>
  <si>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</si>
  <si>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</si>
  <si>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</si>
  <si>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</si>
  <si>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</si>
  <si>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</si>
  <si>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</si>
  <si>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</si>
  <si>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</si>
  <si>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</si>
  <si>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</si>
  <si>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</si>
  <si>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</si>
  <si>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</si>
  <si>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</si>
  <si>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</si>
  <si>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</si>
  <si>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</si>
  <si>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</si>
  <si>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</si>
  <si>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</si>
  <si>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</si>
  <si>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</si>
  <si>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</si>
  <si>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</si>
  <si>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</si>
  <si>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</si>
  <si>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</si>
  <si>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</si>
  <si>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</si>
  <si>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</si>
  <si>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</si>
  <si>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</si>
  <si>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</si>
  <si>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</si>
  <si>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</si>
  <si>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</si>
  <si>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</si>
  <si>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</si>
  <si>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</si>
  <si>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</si>
  <si>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</si>
  <si>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</si>
  <si>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</si>
  <si>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</si>
  <si>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</si>
  <si>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</si>
  <si>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</si>
  <si>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</si>
  <si>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</si>
  <si>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</si>
  <si>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</si>
  <si>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</si>
  <si>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</si>
  <si>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</si>
  <si>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</si>
  <si>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</si>
  <si>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</si>
  <si>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</si>
  <si>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</si>
  <si>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</si>
  <si>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</si>
  <si>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</si>
  <si>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</si>
  <si>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</si>
  <si>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</si>
  <si>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</si>
  <si>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</si>
  <si>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</si>
  <si>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</si>
  <si>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</si>
  <si>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</si>
  <si>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</si>
  <si>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</si>
  <si>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</si>
  <si>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</si>
  <si>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</si>
  <si>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</si>
  <si>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</si>
  <si>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</si>
  <si>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</si>
  <si>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</si>
  <si>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</si>
  <si>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</si>
  <si>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</si>
  <si>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</si>
  <si>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</si>
  <si>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</si>
  <si>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</si>
  <si>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</si>
  <si>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</si>
  <si>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</si>
  <si>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</si>
  <si>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</si>
  <si>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</si>
  <si>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</si>
  <si>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</si>
  <si>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</si>
  <si>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</si>
  <si>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</si>
  <si>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</si>
  <si>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</si>
  <si>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</si>
  <si>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</si>
  <si>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</si>
  <si>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</si>
  <si>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</si>
  <si>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</si>
  <si>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</si>
  <si>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</si>
  <si>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</si>
  <si>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</si>
  <si>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</si>
  <si>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</si>
  <si>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</si>
  <si>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</si>
  <si>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</si>
  <si>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</si>
  <si>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</si>
  <si>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</si>
  <si>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</si>
  <si>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</si>
  <si>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</si>
  <si>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</si>
  <si>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</si>
  <si>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</si>
  <si>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</si>
  <si>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</si>
  <si>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</si>
  <si>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</si>
  <si>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</si>
  <si>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</si>
  <si>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</si>
  <si>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</si>
  <si>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</si>
  <si>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</si>
  <si>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</si>
  <si>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</si>
  <si>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</si>
  <si>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</si>
  <si>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</si>
  <si>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</si>
  <si>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</si>
  <si>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</si>
  <si>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</si>
  <si>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</si>
  <si>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</si>
  <si>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</si>
  <si>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</si>
  <si>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</si>
  <si>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</si>
  <si>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</si>
  <si>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</si>
  <si>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</si>
  <si>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</si>
  <si>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</si>
  <si>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</si>
  <si>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</si>
  <si>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</si>
  <si>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</si>
  <si>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</si>
  <si>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</si>
  <si>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</si>
  <si>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</si>
  <si>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</si>
  <si>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</si>
  <si>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</si>
  <si>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</si>
  <si>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</si>
  <si>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</si>
  <si>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</si>
  <si>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</si>
  <si>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</si>
  <si>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</si>
  <si>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</si>
  <si>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</si>
  <si>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</si>
  <si>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</si>
  <si>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</si>
  <si>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</si>
  <si>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</si>
  <si>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</si>
  <si>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</si>
  <si>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</si>
  <si>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</si>
  <si>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</si>
  <si>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</si>
  <si>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</si>
  <si>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</si>
  <si>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</si>
  <si>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</si>
  <si>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</si>
  <si>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</si>
  <si>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</si>
  <si>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</si>
  <si>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</si>
  <si>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</si>
  <si>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</si>
  <si>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</si>
  <si>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</si>
  <si>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</si>
  <si>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</si>
  <si>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</si>
  <si>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</si>
  <si>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</si>
  <si>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</si>
  <si>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</si>
  <si>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</si>
  <si>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</si>
  <si>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</si>
  <si>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</si>
  <si>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</si>
  <si>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</si>
  <si>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</si>
  <si>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</si>
  <si>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</si>
  <si>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</si>
  <si>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</si>
  <si>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</si>
  <si>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</si>
  <si>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</si>
  <si>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</si>
  <si>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</si>
  <si>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</si>
  <si>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</si>
  <si>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</si>
  <si>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</si>
  <si>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</si>
  <si>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</si>
  <si>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</si>
  <si>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</si>
  <si>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</si>
  <si>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</si>
  <si>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</si>
  <si>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</si>
  <si>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</si>
  <si>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</si>
  <si>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</si>
  <si>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</si>
  <si>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</si>
  <si>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</si>
  <si>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</si>
  <si>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</si>
  <si>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</si>
  <si>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</si>
  <si>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</si>
  <si>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</si>
  <si>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</si>
  <si>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</si>
  <si>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</si>
  <si>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</si>
  <si>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</si>
  <si>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</si>
  <si>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</si>
  <si>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</si>
  <si>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</si>
  <si>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</si>
  <si>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</si>
  <si>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</si>
  <si>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</si>
  <si>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</si>
  <si>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</si>
  <si>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</si>
  <si>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</si>
  <si>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</si>
  <si>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</si>
  <si>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</si>
  <si>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</si>
  <si>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</si>
  <si>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</si>
  <si>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</si>
  <si>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</si>
  <si>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</si>
  <si>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</si>
  <si>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</si>
  <si>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</si>
  <si>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</si>
  <si>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</si>
  <si>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</si>
  <si>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</si>
  <si>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</si>
  <si>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</si>
  <si>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</si>
  <si>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</si>
  <si>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</si>
  <si>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</si>
  <si>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</si>
  <si>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</si>
  <si>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</si>
  <si>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</si>
  <si>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</si>
  <si>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</si>
  <si>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</si>
  <si>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</si>
  <si>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</si>
  <si>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</si>
  <si>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</si>
  <si>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</si>
  <si>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</si>
  <si>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</si>
  <si>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</si>
  <si>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</si>
  <si>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</si>
  <si>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</si>
  <si>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</si>
  <si>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</si>
  <si>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</si>
  <si>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</si>
  <si>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</si>
  <si>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</si>
  <si>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</si>
  <si>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</si>
  <si>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</si>
  <si>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</si>
  <si>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</si>
  <si>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</si>
  <si>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</si>
  <si>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</si>
  <si>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</si>
  <si>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</si>
  <si>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</si>
  <si>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</si>
  <si>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</si>
  <si>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</si>
  <si>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</si>
  <si>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</si>
  <si>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</si>
  <si>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</si>
  <si>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</si>
  <si>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</si>
  <si>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</si>
  <si>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</si>
  <si>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</si>
  <si>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</si>
  <si>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</si>
  <si>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</si>
  <si>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</si>
  <si>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</si>
  <si>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</si>
  <si>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</si>
  <si>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</si>
  <si>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</si>
  <si>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</si>
  <si>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</si>
  <si>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</si>
  <si>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</si>
  <si>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</si>
  <si>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</si>
  <si>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</si>
  <si>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</si>
  <si>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</si>
  <si>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</si>
  <si>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</si>
  <si>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</si>
  <si>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</si>
  <si>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</si>
  <si>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</si>
  <si>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</si>
  <si>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</si>
  <si>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</si>
  <si>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</si>
  <si>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</si>
  <si>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</si>
  <si>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</si>
  <si>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</si>
  <si>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</si>
  <si>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</si>
  <si>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</si>
  <si>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</si>
  <si>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</si>
  <si>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</si>
  <si>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</si>
  <si>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</si>
  <si>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</si>
  <si>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</si>
  <si>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</si>
  <si>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</si>
  <si>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</si>
  <si>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</si>
  <si>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</si>
  <si>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</si>
  <si>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</si>
  <si>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</si>
  <si>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</si>
  <si>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</si>
  <si>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</si>
  <si>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</si>
  <si>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</si>
  <si>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</si>
  <si>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</si>
  <si>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</si>
  <si>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</si>
  <si>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</si>
  <si>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</si>
  <si>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</si>
  <si>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</si>
  <si>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</si>
  <si>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</si>
  <si>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</si>
  <si>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</si>
  <si>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</si>
  <si>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</si>
  <si>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</si>
  <si>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</si>
  <si>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</si>
  <si>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</si>
  <si>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</si>
  <si>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</si>
  <si>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</si>
  <si>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</si>
  <si>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</si>
  <si>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</si>
  <si>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</si>
  <si>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</si>
  <si>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</si>
  <si>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</si>
  <si>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</si>
  <si>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</si>
  <si>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</si>
  <si>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</si>
  <si>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</si>
  <si>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</si>
  <si>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</si>
  <si>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</si>
  <si>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</si>
  <si>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</si>
  <si>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</si>
  <si>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</si>
  <si>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</si>
  <si>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</si>
  <si>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</si>
  <si>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</si>
  <si>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</si>
  <si>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</si>
  <si>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</si>
  <si>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</si>
  <si>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</si>
  <si>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</si>
  <si>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</si>
  <si>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</si>
  <si>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</si>
  <si>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</si>
  <si>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</si>
  <si>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</si>
  <si>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</si>
  <si>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</si>
  <si>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</si>
  <si>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</si>
  <si>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</si>
  <si>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</si>
  <si>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</si>
  <si>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</si>
  <si>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</si>
  <si>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</si>
  <si>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</si>
  <si>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</si>
  <si>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</si>
  <si>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</si>
  <si>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</si>
  <si>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</si>
  <si>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</si>
  <si>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</si>
  <si>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</si>
  <si>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</si>
  <si>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</si>
  <si>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</si>
  <si>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</si>
  <si>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</si>
  <si>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</si>
  <si>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</si>
  <si>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</si>
  <si>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</si>
  <si>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</si>
  <si>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</si>
  <si>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</si>
  <si>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</si>
  <si>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</si>
  <si>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</si>
  <si>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</si>
  <si>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</si>
  <si>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</si>
  <si>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</si>
  <si>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</si>
  <si>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</si>
  <si>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</si>
  <si>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</si>
  <si>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</si>
  <si>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</si>
  <si>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</si>
  <si>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</si>
  <si>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</si>
  <si>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</si>
  <si>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</si>
  <si>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</si>
  <si>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</si>
  <si>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</si>
  <si>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</si>
  <si>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</si>
  <si>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</si>
  <si>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</si>
  <si>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</si>
  <si>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</si>
  <si>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</si>
  <si>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</si>
  <si>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</si>
  <si>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</si>
  <si>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</si>
  <si>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</si>
  <si>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</si>
  <si>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</si>
  <si>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</si>
  <si>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</si>
  <si>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</si>
  <si>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</si>
  <si>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</si>
  <si>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</si>
  <si>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</si>
  <si>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</si>
  <si>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</si>
  <si>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</si>
  <si>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</si>
  <si>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</si>
  <si>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</si>
  <si>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</si>
  <si>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</si>
  <si>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</si>
  <si>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</si>
  <si>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</si>
  <si>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</si>
  <si>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</si>
  <si>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</si>
  <si>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</si>
  <si>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</si>
  <si>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</si>
  <si>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</si>
  <si>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</si>
  <si>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</si>
  <si>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</si>
  <si>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</si>
  <si>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</si>
  <si>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</si>
  <si>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</si>
  <si>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</si>
  <si>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</si>
  <si>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</si>
  <si>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</si>
  <si>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</si>
  <si>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</si>
  <si>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</si>
  <si>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</si>
  <si>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</si>
  <si>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</si>
  <si>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</si>
  <si>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</si>
  <si>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</si>
  <si>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</si>
  <si>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</si>
  <si>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</si>
  <si>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</si>
  <si>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</si>
  <si>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</si>
  <si>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</si>
  <si>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</si>
  <si>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</si>
  <si>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</si>
  <si>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</si>
  <si>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</si>
  <si>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</si>
  <si>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</si>
  <si>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</si>
  <si>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</si>
  <si>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</si>
  <si>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</si>
  <si>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</si>
  <si>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</si>
  <si>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</si>
  <si>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</si>
  <si>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</si>
  <si>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</si>
  <si>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</si>
  <si>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</si>
  <si>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</si>
  <si>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</si>
  <si>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</si>
  <si>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</si>
  <si>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</si>
  <si>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</si>
  <si>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</si>
  <si>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</si>
  <si>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</si>
  <si>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</si>
  <si>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</si>
  <si>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</si>
  <si>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</si>
  <si>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</si>
  <si>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</si>
  <si>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</si>
  <si>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</si>
  <si>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</si>
  <si>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</si>
  <si>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</si>
  <si>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</si>
  <si>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</si>
  <si>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</si>
  <si>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</si>
  <si>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</si>
  <si>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</si>
  <si>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</si>
  <si>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</si>
  <si>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</si>
  <si>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</si>
  <si>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</si>
  <si>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</si>
  <si>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</si>
  <si>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</si>
  <si>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</si>
  <si>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</si>
  <si>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</si>
  <si>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</si>
  <si>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</si>
  <si>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</si>
  <si>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</si>
  <si>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</si>
  <si>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</si>
  <si>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</si>
  <si>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</si>
  <si>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</si>
  <si>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</si>
  <si>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</si>
  <si>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</si>
  <si>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</si>
  <si>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</si>
  <si>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</si>
  <si>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</si>
  <si>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</si>
  <si>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</si>
  <si>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</si>
  <si>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</si>
  <si>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</si>
  <si>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</si>
  <si>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</si>
  <si>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</si>
  <si>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</si>
  <si>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</si>
  <si>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</si>
  <si>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</si>
  <si>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</si>
  <si>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</si>
  <si>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</si>
  <si>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</si>
  <si>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</si>
  <si>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</si>
  <si>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</si>
  <si>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</si>
  <si>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</si>
  <si>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</si>
  <si>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</si>
  <si>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</si>
  <si>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</si>
  <si>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</si>
  <si>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</si>
  <si>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</si>
  <si>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</si>
  <si>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</si>
  <si>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</si>
  <si>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</si>
  <si>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</si>
  <si>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</si>
  <si>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</si>
  <si>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</si>
  <si>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</si>
  <si>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</si>
  <si>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</si>
  <si>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</si>
  <si>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</si>
  <si>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</si>
  <si>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</si>
  <si>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</si>
  <si>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</si>
  <si>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</si>
  <si>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</si>
  <si>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</si>
  <si>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</si>
  <si>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</si>
  <si>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</si>
  <si>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</si>
  <si>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</si>
  <si>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</si>
  <si>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</si>
  <si>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</si>
  <si>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</si>
  <si>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</si>
  <si>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</si>
  <si>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</si>
  <si>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</si>
  <si>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</si>
  <si>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</si>
  <si>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</si>
  <si>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</si>
  <si>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</si>
  <si>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</si>
  <si>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</si>
  <si>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</si>
  <si>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</si>
  <si>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</si>
  <si>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</si>
  <si>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</si>
  <si>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</si>
  <si>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</si>
  <si>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</si>
  <si>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</si>
  <si>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</si>
  <si>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</si>
  <si>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</si>
  <si>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</si>
  <si>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</si>
  <si>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</si>
  <si>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</si>
  <si>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</si>
  <si>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</si>
  <si>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</si>
  <si>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</si>
  <si>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</si>
  <si>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</si>
  <si>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</si>
  <si>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</si>
  <si>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</si>
  <si>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</si>
  <si>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</si>
  <si>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</si>
  <si>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</si>
  <si>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</si>
  <si>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</si>
  <si>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</si>
  <si>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</si>
  <si>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</si>
  <si>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</si>
  <si>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</si>
  <si>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</si>
  <si>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</si>
  <si>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</si>
  <si>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</si>
  <si>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</si>
  <si>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</si>
  <si>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</si>
  <si>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</si>
  <si>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</si>
  <si>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</si>
  <si>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</si>
  <si>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</si>
  <si>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</si>
  <si>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</si>
  <si>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</si>
  <si>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</si>
  <si>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</si>
  <si>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</si>
  <si>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</si>
  <si>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</si>
  <si>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</si>
  <si>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</si>
  <si>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</si>
  <si>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</si>
  <si>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</si>
  <si>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</si>
  <si>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</si>
  <si>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</si>
  <si>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</si>
  <si>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</si>
  <si>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</si>
  <si>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</si>
  <si>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</si>
  <si>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</si>
  <si>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</si>
  <si>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</si>
  <si>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</si>
  <si>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</si>
  <si>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</si>
  <si>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</si>
  <si>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</si>
  <si>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</si>
  <si>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</si>
  <si>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</si>
  <si>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</si>
  <si>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</si>
  <si>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</si>
  <si>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</si>
  <si>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</si>
  <si>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</si>
  <si>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</si>
  <si>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</si>
  <si>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</si>
  <si>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</si>
  <si>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</si>
  <si>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</si>
  <si>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</si>
  <si>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</si>
  <si>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</si>
  <si>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</si>
  <si>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</si>
  <si>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</si>
  <si>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</si>
  <si>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</si>
  <si>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</si>
  <si>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</si>
  <si>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</si>
  <si>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</si>
  <si>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</si>
  <si>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</si>
  <si>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</si>
  <si>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</si>
  <si>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</si>
  <si>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</si>
  <si>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</si>
  <si>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</si>
  <si>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</si>
  <si>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</si>
  <si>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</si>
  <si>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</si>
  <si>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</si>
  <si>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</si>
  <si>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</si>
  <si>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</si>
  <si>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</si>
  <si>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</si>
  <si>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</si>
  <si>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</si>
  <si>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</si>
  <si>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</si>
  <si>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</si>
  <si>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</si>
  <si>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</si>
  <si>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</si>
  <si>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</si>
  <si>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</si>
  <si>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</si>
  <si>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</si>
  <si>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</si>
  <si>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</si>
  <si>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</si>
  <si>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</si>
  <si>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</si>
  <si>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</si>
  <si>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</si>
  <si>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</si>
  <si>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</si>
  <si>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</si>
  <si>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</si>
  <si>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</si>
  <si>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</si>
  <si>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</si>
  <si>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</si>
  <si>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</si>
  <si>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</si>
  <si>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</si>
  <si>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</si>
  <si>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</si>
  <si>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</si>
  <si>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</si>
  <si>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</si>
  <si>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</si>
  <si>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</si>
  <si>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</si>
  <si>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</si>
  <si>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</si>
  <si>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</si>
  <si>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</si>
  <si>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</si>
  <si>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</si>
  <si>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</si>
  <si>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</si>
  <si>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</si>
  <si>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</si>
  <si>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</si>
  <si>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</si>
  <si>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</si>
  <si>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</si>
  <si>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</si>
  <si>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</si>
  <si>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</si>
  <si>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</si>
  <si>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</si>
  <si>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</si>
  <si>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</si>
  <si>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</si>
  <si>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</si>
  <si>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</si>
  <si>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</si>
  <si>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</si>
  <si>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</si>
  <si>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</si>
  <si>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</si>
  <si>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</si>
  <si>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</si>
  <si>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</si>
  <si>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</si>
  <si>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</si>
  <si>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</si>
  <si>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</si>
  <si>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</si>
  <si>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</si>
  <si>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</si>
  <si>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</si>
  <si>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</si>
  <si>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</si>
  <si>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</si>
  <si>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</si>
  <si>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</si>
  <si>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</si>
  <si>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</si>
  <si>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</si>
  <si>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</si>
  <si>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</si>
  <si>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</si>
  <si>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</si>
  <si>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</si>
  <si>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</si>
  <si>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</si>
  <si>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</si>
  <si>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</si>
  <si>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</si>
  <si>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</si>
  <si>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</si>
  <si>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</si>
  <si>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</si>
  <si>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</si>
  <si>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</si>
  <si>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</si>
  <si>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</si>
  <si>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</si>
  <si>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</si>
  <si>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</si>
  <si>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</si>
  <si>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</si>
  <si>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</si>
  <si>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</si>
  <si>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</si>
  <si>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</si>
  <si>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</si>
  <si>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</si>
  <si>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</si>
  <si>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</si>
  <si>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</si>
  <si>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</si>
  <si>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</si>
  <si>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</si>
  <si>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</si>
  <si>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</si>
  <si>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</si>
  <si>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</si>
  <si>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</si>
  <si>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</si>
  <si>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</si>
  <si>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</si>
  <si>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</si>
  <si>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</si>
  <si>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</si>
  <si>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</si>
  <si>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</si>
  <si>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</si>
  <si>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</si>
  <si>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</si>
  <si>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</si>
  <si>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</si>
  <si>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</si>
  <si>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</si>
  <si>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</si>
  <si>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</si>
  <si>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</si>
  <si>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</si>
  <si>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</si>
  <si>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</si>
  <si>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</si>
  <si>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</si>
  <si>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</si>
  <si>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</si>
  <si>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</si>
  <si>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</si>
  <si>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</si>
  <si>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</si>
  <si>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</si>
  <si>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</si>
  <si>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</si>
  <si>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</si>
  <si>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</si>
  <si>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</si>
  <si>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</si>
  <si>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</si>
  <si>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</si>
  <si>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</si>
  <si>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</si>
  <si>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</si>
  <si>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</si>
  <si>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</si>
  <si>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</si>
  <si>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</si>
  <si>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</si>
  <si>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</si>
  <si>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</si>
  <si>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</si>
  <si>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</si>
  <si>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</si>
  <si>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</si>
  <si>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</si>
  <si>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</si>
  <si>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</si>
  <si>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</si>
  <si>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</si>
  <si>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</si>
  <si>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</si>
  <si>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</si>
  <si>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</si>
  <si>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</si>
  <si>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</si>
  <si>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</si>
  <si>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</si>
  <si>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</si>
  <si>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</si>
  <si>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</si>
  <si>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</si>
  <si>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</si>
  <si>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</si>
  <si>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</si>
  <si>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</si>
  <si>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</si>
  <si>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</si>
  <si>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</si>
  <si>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</si>
  <si>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</si>
  <si>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</si>
  <si>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</si>
  <si>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</si>
  <si>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</si>
  <si>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</si>
  <si>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</si>
  <si>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</si>
  <si>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</si>
  <si>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</si>
  <si>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</si>
  <si>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</si>
  <si>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</si>
  <si>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</si>
  <si>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</si>
  <si>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</si>
  <si>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</si>
  <si>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</si>
  <si>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</si>
  <si>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</si>
  <si>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</si>
  <si>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</si>
  <si>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</si>
  <si>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</si>
  <si>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</si>
  <si>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</si>
  <si>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</si>
  <si>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</si>
  <si>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</si>
  <si>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</si>
  <si>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</si>
  <si>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</si>
  <si>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</si>
  <si>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</si>
  <si>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</si>
  <si>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</si>
  <si>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</si>
  <si>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</si>
  <si>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</si>
  <si>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</si>
  <si>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</si>
  <si>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</si>
  <si>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</si>
  <si>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</si>
  <si>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</si>
  <si>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</si>
  <si>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</si>
  <si>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</si>
  <si>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</si>
  <si>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</si>
  <si>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</si>
  <si>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</si>
  <si>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</si>
  <si>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</si>
  <si>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</si>
  <si>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</si>
  <si>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</si>
  <si>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</si>
  <si>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</si>
  <si>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</si>
  <si>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</si>
  <si>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</si>
  <si>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</si>
  <si>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</si>
  <si>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</si>
  <si>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</si>
  <si>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</si>
  <si>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</si>
  <si>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</si>
  <si>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</si>
  <si>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</si>
  <si>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</si>
  <si>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</si>
  <si>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</si>
  <si>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</si>
  <si>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</si>
  <si>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</si>
  <si>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</si>
  <si>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</si>
  <si>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</si>
  <si>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</si>
  <si>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</si>
  <si>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</si>
  <si>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</si>
  <si>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</si>
  <si>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</si>
  <si>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</si>
  <si>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</si>
  <si>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</si>
  <si>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</si>
  <si>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</si>
  <si>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</si>
  <si>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</si>
  <si>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</si>
  <si>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</si>
  <si>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</si>
  <si>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</si>
  <si>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</si>
  <si>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</si>
  <si>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</si>
  <si>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</si>
  <si>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</si>
  <si>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</si>
  <si>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</si>
  <si>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</si>
  <si>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</si>
  <si>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</si>
  <si>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</si>
  <si>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</si>
  <si>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</si>
  <si>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</si>
  <si>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</si>
  <si>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</si>
  <si>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</si>
  <si>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</si>
  <si>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</si>
  <si>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</si>
  <si>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</si>
  <si>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</si>
  <si>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</si>
  <si>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</si>
  <si>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</si>
  <si>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</si>
  <si>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</si>
  <si>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</si>
  <si>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</si>
  <si>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</si>
  <si>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</si>
  <si>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</si>
  <si>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</si>
  <si>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</si>
  <si>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</si>
  <si>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</si>
  <si>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</si>
  <si>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</si>
  <si>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</si>
  <si>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</si>
  <si>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</si>
  <si>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</si>
  <si>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</si>
  <si>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</si>
  <si>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</si>
  <si>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</si>
  <si>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</si>
  <si>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</si>
  <si>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</si>
  <si>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</si>
  <si>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</si>
  <si>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</si>
  <si>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</si>
  <si>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</si>
  <si>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</si>
  <si>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</si>
  <si>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</si>
  <si>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</si>
  <si>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</si>
  <si>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</si>
  <si>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</si>
  <si>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</si>
  <si>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</si>
  <si>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</si>
  <si>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</si>
  <si>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</si>
  <si>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</si>
  <si>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</si>
  <si>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</si>
  <si>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</si>
  <si>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</si>
  <si>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</si>
  <si>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</si>
  <si>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</si>
  <si>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</si>
  <si>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</si>
  <si>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</si>
  <si>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</si>
  <si>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</si>
  <si>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</si>
  <si>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</si>
  <si>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</si>
  <si>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</si>
  <si>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</si>
  <si>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</si>
  <si>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</si>
  <si>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</si>
  <si>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</si>
  <si>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</si>
  <si>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</si>
  <si>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</si>
  <si>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</si>
  <si>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</si>
  <si>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</si>
  <si>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</si>
  <si>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</si>
  <si>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</si>
  <si>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</si>
  <si>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</si>
  <si>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</si>
  <si>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</si>
  <si>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</si>
  <si>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</si>
  <si>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</si>
  <si>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</si>
  <si>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</si>
  <si>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</si>
  <si>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</si>
  <si>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</si>
  <si>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</si>
  <si>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</si>
  <si>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</si>
  <si>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</si>
  <si>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</si>
  <si>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</si>
  <si>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</si>
  <si>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</si>
  <si>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</si>
  <si>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</si>
  <si>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</si>
  <si>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</si>
  <si>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</si>
  <si>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</si>
  <si>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</si>
  <si>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</si>
  <si>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</si>
  <si>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</si>
  <si>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</si>
  <si>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</si>
  <si>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</si>
  <si>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</si>
  <si>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</si>
  <si>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</si>
  <si>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</si>
  <si>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</si>
  <si>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</si>
  <si>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</si>
  <si>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</si>
  <si>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</si>
  <si>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</si>
  <si>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</si>
  <si>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</si>
  <si>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</si>
  <si>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</si>
  <si>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</si>
  <si>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</si>
  <si>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</si>
  <si>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</si>
  <si>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</si>
  <si>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</si>
  <si>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</si>
  <si>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</si>
  <si>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</si>
  <si>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</si>
  <si>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</si>
  <si>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</si>
  <si>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</si>
  <si>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</si>
  <si>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</si>
  <si>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</si>
  <si>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</si>
  <si>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</si>
  <si>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</si>
  <si>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</si>
  <si>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</si>
  <si>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</si>
  <si>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</si>
  <si>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</si>
  <si>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</si>
  <si>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</si>
  <si>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</si>
  <si>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</si>
  <si>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</si>
  <si>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</si>
  <si>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</si>
  <si>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</si>
  <si>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</si>
  <si>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</si>
  <si>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</si>
  <si>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</si>
  <si>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</si>
  <si>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</si>
  <si>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</si>
  <si>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</si>
  <si>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</si>
  <si>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</si>
  <si>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</si>
  <si>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</si>
  <si>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</si>
  <si>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</si>
  <si>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</si>
  <si>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</si>
  <si>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</si>
  <si>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</si>
  <si>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</si>
  <si>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</si>
  <si>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</si>
  <si>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</si>
  <si>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</si>
  <si>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</si>
  <si>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</si>
  <si>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</si>
  <si>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</si>
  <si>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</si>
  <si>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</si>
  <si>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</si>
  <si>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</si>
  <si>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</si>
  <si>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</si>
  <si>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</si>
  <si>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</si>
  <si>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</si>
  <si>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</si>
  <si>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</si>
  <si>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</si>
  <si>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</si>
  <si>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</si>
  <si>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</si>
  <si>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</si>
  <si>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</si>
  <si>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</si>
  <si>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</si>
  <si>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</si>
  <si>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</si>
  <si>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</si>
  <si>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</si>
  <si>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</si>
  <si>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</si>
  <si>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</si>
  <si>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</si>
  <si>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</si>
  <si>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</si>
  <si>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</si>
  <si>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</si>
  <si>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</si>
  <si>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</si>
  <si>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</si>
  <si>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</si>
  <si>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</si>
  <si>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</si>
  <si>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</si>
  <si>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</si>
  <si>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</si>
  <si>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</si>
  <si>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</si>
  <si>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</si>
  <si>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</si>
  <si>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</si>
  <si>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</si>
  <si>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</si>
  <si>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</si>
  <si>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</si>
  <si>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</si>
  <si>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</si>
  <si>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</si>
  <si>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</si>
  <si>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</si>
  <si>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</si>
  <si>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</si>
  <si>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</si>
  <si>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</si>
  <si>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</si>
  <si>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</si>
  <si>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</si>
  <si>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</si>
  <si>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</si>
  <si>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</si>
  <si>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</si>
  <si>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</si>
  <si>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</si>
  <si>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</si>
  <si>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</si>
  <si>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</si>
  <si>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</si>
  <si>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</si>
  <si>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</si>
  <si>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</si>
  <si>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</si>
  <si>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</si>
  <si>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</si>
  <si>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</si>
  <si>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</si>
  <si>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</si>
  <si>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</si>
  <si>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</si>
  <si>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</si>
  <si>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</si>
  <si>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</si>
  <si>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</si>
  <si>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</si>
  <si>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</si>
  <si>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</si>
  <si>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</si>
  <si>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</si>
  <si>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</si>
  <si>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</si>
  <si>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</si>
  <si>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</si>
  <si>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</si>
  <si>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</si>
  <si>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</si>
  <si>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</si>
  <si>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</si>
  <si>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</si>
  <si>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</si>
  <si>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</si>
  <si>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</si>
  <si>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</si>
  <si>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</si>
  <si>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</si>
  <si>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</si>
  <si>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</si>
  <si>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</si>
  <si>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</si>
  <si>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</si>
  <si>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</si>
  <si>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</si>
  <si>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</si>
  <si>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</si>
  <si>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</si>
  <si>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</si>
  <si>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</si>
  <si>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</si>
  <si>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</si>
  <si>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</si>
  <si>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</si>
  <si>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</si>
  <si>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</si>
  <si>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</si>
  <si>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</si>
  <si>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</si>
  <si>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</si>
  <si>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</si>
  <si>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</si>
  <si>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</si>
  <si>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</si>
  <si>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</si>
  <si>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</si>
  <si>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</si>
  <si>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</si>
  <si>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</si>
  <si>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</si>
  <si>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</si>
  <si>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</si>
  <si>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</si>
  <si>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</si>
  <si>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</si>
  <si>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</si>
  <si>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</si>
  <si>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</si>
  <si>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</si>
  <si>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</si>
  <si>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</si>
  <si>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</si>
  <si>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</si>
  <si>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</si>
  <si>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</si>
  <si>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</si>
  <si>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</si>
  <si>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</si>
  <si>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</si>
  <si>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</si>
  <si>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</si>
  <si>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</si>
  <si>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</si>
  <si>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</si>
  <si>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</si>
  <si>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</si>
  <si>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</si>
  <si>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</si>
  <si>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</si>
  <si>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</si>
  <si>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</si>
  <si>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</si>
  <si>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</si>
  <si>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</si>
  <si>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</si>
  <si>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</si>
  <si>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</si>
  <si>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</si>
  <si>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</si>
  <si>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</si>
  <si>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</si>
  <si>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</si>
  <si>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</si>
  <si>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</si>
  <si>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</si>
  <si>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</si>
  <si>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</si>
  <si>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</si>
  <si>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</si>
  <si>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</si>
  <si>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</si>
  <si>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</si>
  <si>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</si>
  <si>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</si>
  <si>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</si>
  <si>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</si>
  <si>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</si>
  <si>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</si>
  <si>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</si>
  <si>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</si>
  <si>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</si>
  <si>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</si>
  <si>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</si>
  <si>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</si>
  <si>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</si>
  <si>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</si>
  <si>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</si>
  <si>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</si>
  <si>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</si>
  <si>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</si>
  <si>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</si>
  <si>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</si>
  <si>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</si>
  <si>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</si>
  <si>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</si>
  <si>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</si>
  <si>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</si>
  <si>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</si>
  <si>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</si>
  <si>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</si>
  <si>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</si>
  <si>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</si>
  <si>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</si>
  <si>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</si>
  <si>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</si>
  <si>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</si>
  <si>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</si>
  <si>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</si>
  <si>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</si>
  <si>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</si>
  <si>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</si>
  <si>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</si>
  <si>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</si>
  <si>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</si>
  <si>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</si>
  <si>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</si>
  <si>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</si>
  <si>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</si>
  <si>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</si>
  <si>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</si>
  <si>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</si>
  <si>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</si>
  <si>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</si>
  <si>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</si>
  <si>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</si>
  <si>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</si>
  <si>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</si>
  <si>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</si>
  <si>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</si>
  <si>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</si>
  <si>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</si>
  <si>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</si>
  <si>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</si>
  <si>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</si>
  <si>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</si>
  <si>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</si>
  <si>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</si>
  <si>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</si>
  <si>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</si>
  <si>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</si>
  <si>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</si>
  <si>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</si>
  <si>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</si>
  <si>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</si>
  <si>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</si>
  <si>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</si>
  <si>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</si>
  <si>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</si>
  <si>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</si>
  <si>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</si>
  <si>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</si>
  <si>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</si>
  <si>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</si>
  <si>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</si>
  <si>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</si>
  <si>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</si>
  <si>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</si>
  <si>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</si>
  <si>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</si>
  <si>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</si>
  <si>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</si>
  <si>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</si>
  <si>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</si>
  <si>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</si>
  <si>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</si>
  <si>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</si>
  <si>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</si>
  <si>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</si>
  <si>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</si>
  <si>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</si>
  <si>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</si>
  <si>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</si>
  <si>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</si>
  <si>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</si>
  <si>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</si>
  <si>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</si>
  <si>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</si>
  <si>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</si>
  <si>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</si>
  <si>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</si>
  <si>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</si>
  <si>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</si>
  <si>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</si>
  <si>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</si>
  <si>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</si>
  <si>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</si>
  <si>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</si>
  <si>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</si>
  <si>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</si>
  <si>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</si>
  <si>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</si>
  <si>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</si>
  <si>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</si>
  <si>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</si>
  <si>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</si>
  <si>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</si>
  <si>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</si>
  <si>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</si>
  <si>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</si>
  <si>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</si>
  <si>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</si>
  <si>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</si>
  <si>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</si>
  <si>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</si>
  <si>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</si>
  <si>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</si>
  <si>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</si>
  <si>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</si>
  <si>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</si>
  <si>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</si>
  <si>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</si>
  <si>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</si>
  <si>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</si>
  <si>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</si>
  <si>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</si>
  <si>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</si>
  <si>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</si>
  <si>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</si>
  <si>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</si>
  <si>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</si>
  <si>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</si>
  <si>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</si>
  <si>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</si>
  <si>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</si>
  <si>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</si>
  <si>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</si>
  <si>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</si>
  <si>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</si>
  <si>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</si>
  <si>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</si>
  <si>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</si>
  <si>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</si>
  <si>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</si>
  <si>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</si>
  <si>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</si>
  <si>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</si>
  <si>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</si>
  <si>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</si>
  <si>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</si>
  <si>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</si>
  <si>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</si>
  <si>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</si>
  <si>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</si>
  <si>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</si>
  <si>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</si>
  <si>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</si>
  <si>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</si>
  <si>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</si>
  <si>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</si>
  <si>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</si>
  <si>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</si>
  <si>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</si>
  <si>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</si>
  <si>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</si>
  <si>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</si>
  <si>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</si>
  <si>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</si>
  <si>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</si>
  <si>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</si>
  <si>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</si>
  <si>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</si>
  <si>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</si>
  <si>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</si>
  <si>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</si>
  <si>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</si>
  <si>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</si>
  <si>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</si>
  <si>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</si>
  <si>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</si>
  <si>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</si>
  <si>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</si>
  <si>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</si>
  <si>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</si>
  <si>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</si>
  <si>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</si>
  <si>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</si>
  <si>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</si>
  <si>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</si>
  <si>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</si>
  <si>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</si>
  <si>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</si>
  <si>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</si>
  <si>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</si>
  <si>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</si>
  <si>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</si>
  <si>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</si>
  <si>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</si>
  <si>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</si>
  <si>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</si>
  <si>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</si>
  <si>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</si>
  <si>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</si>
  <si>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</si>
  <si>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</si>
  <si>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</si>
  <si>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</si>
  <si>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</si>
  <si>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</si>
  <si>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</si>
  <si>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</si>
  <si>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</si>
  <si>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</si>
  <si>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</si>
  <si>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</si>
  <si>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</si>
  <si>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</si>
  <si>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</si>
  <si>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</si>
  <si>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</si>
  <si>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</si>
  <si>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</si>
  <si>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</si>
  <si>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</si>
  <si>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</si>
  <si>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</si>
  <si>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</si>
  <si>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</si>
  <si>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</si>
  <si>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</si>
  <si>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</si>
  <si>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</si>
  <si>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</si>
  <si>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</si>
  <si>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</si>
  <si>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</si>
  <si>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</si>
  <si>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</si>
  <si>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</si>
  <si>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</si>
  <si>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</si>
  <si>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</si>
  <si>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</si>
  <si>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</si>
  <si>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</si>
  <si>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</si>
  <si>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</si>
  <si>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</si>
  <si>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</si>
  <si>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</si>
  <si>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</si>
  <si>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</si>
  <si>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</si>
  <si>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</si>
  <si>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</si>
  <si>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</si>
  <si>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</si>
  <si>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</si>
  <si>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</si>
  <si>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</si>
  <si>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</si>
  <si>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</si>
  <si>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</si>
  <si>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</si>
  <si>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</si>
  <si>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</si>
  <si>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</si>
  <si>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</si>
  <si>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</si>
  <si>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</si>
  <si>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</si>
  <si>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</si>
  <si>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</si>
  <si>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</si>
  <si>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</si>
  <si>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</si>
  <si>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</si>
  <si>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</si>
  <si>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</si>
  <si>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</si>
  <si>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</si>
  <si>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</si>
  <si>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</si>
  <si>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</si>
  <si>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</si>
  <si>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</si>
  <si>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</si>
  <si>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</si>
  <si>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</si>
  <si>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</si>
  <si>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</si>
  <si>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</si>
  <si>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</si>
  <si>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</si>
  <si>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</si>
  <si>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</si>
  <si>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</si>
  <si>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</si>
  <si>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</si>
  <si>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</si>
  <si>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</si>
  <si>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</si>
  <si>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</si>
  <si>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</si>
  <si>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</si>
  <si>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</si>
  <si>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</si>
  <si>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</si>
  <si>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</si>
  <si>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</si>
  <si>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</si>
  <si>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</si>
  <si>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</si>
  <si>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</si>
  <si>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</si>
  <si>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</si>
  <si>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</si>
  <si>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</si>
  <si>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</si>
  <si>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</si>
  <si>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</si>
  <si>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</si>
  <si>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</si>
  <si>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</si>
  <si>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</si>
  <si>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</si>
  <si>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</si>
  <si>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</si>
  <si>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</si>
  <si>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</si>
  <si>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</si>
  <si>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</si>
  <si>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</si>
  <si>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</si>
  <si>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</si>
  <si>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</si>
  <si>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</si>
  <si>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</si>
  <si>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</si>
  <si>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</si>
  <si>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</si>
  <si>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</si>
  <si>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</si>
  <si>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</si>
  <si>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</si>
  <si>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</si>
  <si>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</si>
  <si>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</si>
  <si>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</si>
  <si>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</si>
  <si>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</si>
  <si>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</si>
  <si>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</si>
  <si>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</si>
  <si>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</si>
  <si>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</si>
  <si>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</si>
  <si>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</si>
  <si>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</si>
  <si>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</si>
  <si>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</si>
  <si>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</si>
  <si>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</si>
  <si>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</si>
  <si>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</si>
  <si>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</si>
  <si>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</si>
  <si>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</si>
  <si>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</si>
  <si>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</si>
  <si>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</si>
  <si>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</si>
  <si>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</si>
  <si>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</si>
  <si>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</si>
  <si>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</si>
  <si>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</si>
  <si>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</si>
  <si>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</si>
  <si>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</si>
  <si>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</si>
  <si>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</si>
  <si>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</si>
  <si>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</si>
  <si>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</si>
  <si>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</si>
  <si>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</si>
  <si>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</si>
  <si>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</si>
  <si>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</si>
  <si>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</si>
  <si>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</si>
  <si>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</si>
  <si>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</si>
  <si>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</si>
  <si>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</si>
  <si>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</si>
  <si>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</si>
  <si>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</si>
  <si>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</si>
  <si>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</si>
  <si>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</si>
  <si>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</si>
  <si>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</si>
  <si>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</si>
  <si>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</si>
  <si>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</si>
  <si>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</si>
  <si>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</si>
  <si>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</si>
  <si>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</si>
  <si>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</si>
  <si>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</si>
  <si>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</si>
  <si>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</si>
  <si>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</si>
  <si>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</si>
  <si>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</si>
  <si>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</si>
  <si>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</si>
  <si>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</si>
  <si>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</si>
  <si>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</si>
  <si>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</si>
  <si>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</si>
  <si>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</si>
  <si>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</si>
  <si>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</si>
  <si>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</si>
  <si>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</si>
  <si>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</si>
  <si>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</si>
  <si>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</si>
  <si>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</si>
  <si>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</si>
  <si>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</si>
  <si>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</si>
  <si>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</si>
  <si>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</si>
  <si>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</si>
  <si>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</si>
  <si>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</si>
  <si>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</si>
  <si>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</si>
  <si>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</si>
  <si>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</si>
  <si>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</si>
  <si>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</si>
  <si>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</si>
  <si>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</si>
  <si>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</si>
  <si>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</si>
  <si>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</si>
  <si>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</si>
  <si>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</si>
  <si>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</si>
  <si>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</si>
  <si>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</si>
  <si>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</si>
  <si>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</si>
  <si>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</si>
  <si>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</si>
  <si>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</si>
  <si>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</si>
  <si>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</si>
  <si>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</si>
  <si>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</si>
  <si>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</si>
  <si>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</si>
  <si>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</si>
  <si>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</si>
  <si>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</si>
  <si>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</si>
  <si>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</si>
  <si>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</si>
  <si>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</si>
  <si>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</si>
  <si>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</si>
  <si>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</si>
  <si>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</si>
  <si>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</si>
  <si>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</si>
  <si>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</si>
  <si>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</si>
  <si>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</si>
  <si>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</si>
  <si>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</si>
  <si>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</si>
  <si>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</si>
  <si>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</si>
  <si>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</si>
  <si>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</si>
  <si>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</si>
  <si>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</si>
  <si>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</si>
  <si>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</si>
  <si>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</si>
  <si>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</si>
  <si>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</si>
  <si>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</si>
  <si>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</si>
  <si>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</si>
  <si>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</si>
  <si>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</si>
  <si>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</si>
  <si>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</si>
  <si>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</si>
  <si>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</si>
  <si>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</si>
  <si>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</si>
  <si>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</si>
  <si>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</si>
  <si>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</si>
  <si>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</si>
  <si>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</si>
  <si>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</si>
  <si>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</si>
  <si>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</si>
  <si>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</si>
  <si>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</si>
  <si>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</si>
  <si>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</si>
  <si>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</si>
  <si>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</si>
  <si>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</si>
  <si>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</si>
  <si>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</si>
  <si>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</si>
  <si>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</si>
  <si>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</si>
  <si>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</si>
  <si>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</si>
  <si>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</si>
  <si>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</si>
  <si>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</si>
  <si>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</si>
  <si>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</si>
  <si>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</si>
  <si>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</si>
  <si>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</si>
  <si>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</si>
  <si>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</si>
  <si>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</si>
  <si>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</si>
  <si>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</si>
  <si>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</si>
  <si>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</si>
  <si>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</si>
  <si>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</si>
  <si>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</si>
  <si>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</si>
  <si>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</si>
  <si>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</si>
  <si>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</si>
  <si>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</si>
  <si>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</si>
  <si>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</si>
  <si>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</si>
  <si>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</si>
  <si>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</si>
  <si>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</si>
  <si>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</si>
  <si>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</si>
  <si>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</si>
  <si>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</si>
  <si>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</si>
  <si>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</si>
  <si>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</si>
  <si>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</si>
  <si>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</si>
  <si>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</si>
  <si>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</si>
  <si>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</si>
  <si>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</si>
  <si>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</si>
  <si>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</si>
  <si>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</si>
  <si>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</si>
  <si>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</si>
  <si>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</si>
  <si>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</si>
  <si>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</si>
  <si>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</si>
  <si>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</si>
  <si>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</si>
  <si>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</si>
  <si>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</si>
  <si>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</si>
  <si>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</si>
  <si>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</si>
  <si>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</si>
  <si>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</si>
  <si>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</si>
  <si>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</si>
  <si>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</si>
  <si>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</si>
  <si>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</si>
  <si>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</si>
  <si>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</si>
  <si>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</si>
  <si>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</si>
  <si>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</si>
  <si>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</si>
  <si>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</si>
  <si>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</si>
  <si>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</si>
  <si>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</si>
  <si>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</si>
  <si>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</si>
  <si>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</si>
  <si>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</si>
  <si>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</si>
  <si>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</si>
  <si>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</si>
  <si>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</si>
  <si>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</si>
  <si>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</si>
  <si>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</si>
  <si>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</si>
  <si>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</si>
  <si>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</si>
  <si>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</si>
  <si>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</si>
  <si>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</si>
  <si>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</si>
  <si>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</si>
  <si>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</si>
  <si>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</si>
  <si>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</si>
  <si>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</si>
  <si>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</si>
  <si>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</si>
  <si>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</si>
  <si>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</si>
  <si>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</si>
  <si>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</si>
  <si>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</si>
  <si>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</si>
  <si>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</si>
  <si>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</si>
  <si>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</si>
  <si>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</si>
  <si>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</si>
  <si>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</si>
  <si>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</si>
  <si>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</si>
  <si>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</si>
  <si>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</si>
  <si>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</si>
  <si>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</si>
  <si>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</si>
  <si>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</si>
  <si>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</si>
  <si>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</si>
  <si>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</si>
  <si>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</si>
  <si>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</si>
  <si>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</si>
  <si>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</si>
  <si>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</si>
  <si>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</si>
  <si>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</si>
  <si>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</si>
  <si>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</si>
  <si>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</si>
  <si>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</si>
  <si>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</si>
  <si>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</si>
  <si>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</si>
  <si>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</si>
  <si>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</si>
  <si>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</si>
  <si>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</si>
  <si>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</si>
  <si>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</si>
  <si>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</si>
  <si>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</si>
  <si>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</si>
  <si>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</si>
  <si>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</si>
  <si>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</si>
  <si>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</si>
  <si>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</si>
  <si>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</si>
  <si>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</si>
  <si>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</si>
  <si>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</si>
  <si>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</si>
  <si>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</si>
  <si>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</si>
  <si>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</si>
  <si>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</si>
  <si>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</si>
  <si>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</si>
  <si>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</si>
  <si>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</si>
  <si>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</si>
  <si>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</si>
  <si>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</si>
  <si>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</si>
  <si>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</si>
  <si>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</si>
  <si>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</si>
  <si>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</si>
  <si>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</si>
  <si>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</si>
  <si>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</si>
  <si>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</si>
  <si>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</si>
  <si>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</si>
  <si>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</si>
  <si>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</si>
  <si>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</si>
  <si>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</si>
  <si>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</si>
  <si>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</si>
  <si>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</si>
  <si>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</si>
  <si>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</si>
  <si>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</si>
  <si>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</si>
  <si>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</si>
  <si>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</si>
  <si>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</si>
  <si>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</si>
  <si>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</si>
  <si>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</si>
  <si>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</si>
  <si>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</si>
  <si>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</si>
  <si>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</si>
  <si>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</si>
  <si>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</si>
  <si>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</si>
  <si>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</si>
  <si>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</si>
  <si>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</si>
  <si>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</si>
  <si>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</si>
  <si>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</si>
  <si>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</si>
  <si>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</si>
  <si>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</si>
  <si>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</si>
  <si>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</si>
  <si>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</si>
  <si>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</si>
  <si>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</si>
  <si>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</si>
  <si>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</si>
  <si>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</si>
  <si>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</si>
  <si>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</si>
  <si>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</si>
  <si>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</si>
  <si>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</si>
  <si>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</si>
  <si>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</si>
  <si>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</si>
  <si>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</si>
  <si>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</si>
  <si>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</si>
  <si>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</si>
  <si>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</si>
  <si>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</si>
  <si>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</si>
  <si>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</si>
  <si>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</si>
  <si>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</si>
  <si>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</si>
  <si>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</si>
  <si>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</si>
  <si>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</si>
  <si>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</si>
  <si>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</si>
  <si>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</si>
  <si>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</si>
  <si>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</si>
  <si>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</si>
  <si>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</si>
  <si>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</si>
  <si>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</si>
  <si>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</si>
  <si>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</si>
  <si>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</si>
  <si>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</si>
  <si>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</si>
  <si>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</si>
  <si>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</si>
  <si>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</si>
  <si>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</si>
  <si>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</si>
  <si>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</si>
  <si>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</si>
  <si>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</si>
  <si>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</si>
  <si>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</si>
  <si>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</si>
  <si>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</si>
  <si>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</si>
  <si>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</si>
  <si>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</si>
  <si>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</si>
  <si>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</si>
  <si>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</si>
  <si>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</si>
  <si>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</si>
  <si>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</si>
  <si>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</si>
  <si>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</si>
  <si>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</si>
  <si>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</si>
  <si>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</si>
  <si>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</si>
  <si>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</si>
  <si>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</si>
  <si>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</si>
  <si>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</si>
  <si>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</si>
  <si>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</si>
  <si>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</si>
  <si>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</si>
  <si>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</si>
  <si>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</si>
  <si>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</si>
  <si>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</si>
  <si>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</si>
  <si>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</si>
  <si>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</si>
  <si>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</si>
  <si>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</si>
  <si>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</si>
  <si>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</si>
  <si>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</si>
  <si>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</si>
  <si>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</si>
  <si>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</si>
  <si>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</si>
  <si>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</si>
  <si>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</si>
  <si>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</si>
  <si>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</si>
  <si>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</si>
  <si>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</si>
  <si>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</si>
  <si>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</si>
  <si>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</si>
  <si>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</si>
  <si>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</si>
  <si>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</si>
  <si>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</si>
  <si>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</si>
  <si>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</si>
  <si>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</si>
  <si>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</si>
  <si>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</si>
  <si>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</si>
  <si>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</si>
  <si>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</si>
  <si>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</si>
  <si>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</si>
  <si>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</si>
  <si>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</si>
  <si>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</si>
  <si>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</si>
  <si>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</si>
  <si>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</si>
  <si>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</si>
  <si>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</si>
  <si>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</si>
  <si>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</si>
  <si>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</si>
  <si>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</si>
  <si>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</si>
  <si>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</si>
  <si>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</si>
  <si>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</si>
  <si>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</si>
  <si>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</si>
  <si>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</si>
  <si>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</si>
  <si>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</si>
  <si>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</si>
  <si>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</si>
  <si>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</si>
  <si>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</si>
  <si>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</si>
  <si>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</si>
  <si>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</si>
  <si>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</si>
  <si>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</si>
  <si>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</si>
  <si>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</si>
  <si>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</si>
  <si>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</si>
  <si>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</si>
  <si>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</si>
  <si>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</si>
  <si>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</si>
  <si>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</si>
  <si>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</si>
  <si>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</si>
  <si>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</si>
  <si>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</si>
  <si>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</si>
  <si>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</si>
  <si>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</si>
  <si>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</si>
  <si>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</si>
  <si>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</si>
  <si>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</si>
  <si>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</si>
  <si>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</si>
  <si>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</si>
  <si>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</si>
  <si>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</si>
  <si>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</si>
  <si>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</si>
  <si>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</si>
  <si>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</si>
  <si>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</si>
  <si>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</si>
  <si>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</si>
  <si>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</si>
  <si>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</si>
  <si>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</si>
  <si>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</si>
  <si>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</si>
  <si>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</si>
  <si>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</si>
  <si>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</si>
  <si>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</si>
  <si>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</si>
  <si>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</si>
  <si>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</si>
  <si>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</si>
  <si>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</si>
  <si>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</si>
  <si>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</si>
  <si>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</si>
  <si>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</si>
  <si>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</si>
  <si>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</si>
  <si>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</si>
  <si>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</si>
  <si>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</si>
  <si>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</si>
  <si>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</si>
  <si>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</si>
  <si>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</si>
  <si>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</si>
  <si>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</si>
  <si>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</si>
  <si>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</si>
  <si>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</si>
  <si>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</si>
  <si>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</si>
  <si>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</si>
  <si>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</si>
  <si>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</si>
  <si>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</si>
  <si>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</si>
  <si>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</si>
  <si>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</si>
  <si>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</si>
  <si>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</si>
  <si>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</si>
  <si>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</si>
  <si>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</si>
  <si>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</si>
  <si>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</si>
  <si>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</si>
  <si>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</si>
  <si>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</si>
  <si>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</si>
  <si>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</si>
  <si>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</si>
  <si>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</si>
  <si>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</si>
  <si>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</si>
  <si>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</si>
  <si>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</si>
  <si>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</si>
  <si>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</si>
  <si>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</si>
  <si>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</si>
  <si>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</si>
  <si>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</si>
  <si>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</si>
  <si>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</si>
  <si>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</si>
  <si>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</si>
  <si>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</si>
  <si>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</si>
  <si>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</si>
  <si>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</si>
  <si>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</si>
  <si>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</si>
  <si>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</si>
  <si>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</si>
  <si>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</si>
  <si>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</si>
  <si>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</si>
  <si>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</si>
  <si>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</si>
  <si>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</si>
  <si>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</si>
  <si>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</si>
  <si>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</si>
  <si>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</si>
  <si>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</si>
  <si>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</si>
  <si>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</si>
  <si>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</si>
  <si>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</si>
  <si>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</si>
  <si>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</si>
  <si>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</si>
  <si>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</si>
  <si>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</si>
  <si>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</si>
  <si>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</si>
  <si>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</si>
  <si>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</si>
  <si>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</si>
  <si>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</si>
  <si>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</si>
  <si>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</si>
  <si>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</si>
  <si>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</si>
  <si>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</si>
  <si>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</si>
  <si>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</si>
  <si>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</si>
  <si>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</si>
  <si>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</si>
  <si>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</si>
  <si>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</si>
  <si>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</si>
  <si>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</si>
  <si>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</si>
  <si>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</si>
  <si>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</si>
  <si>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</si>
  <si>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</si>
  <si>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</si>
  <si>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</si>
  <si>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</si>
  <si>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</si>
  <si>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</si>
  <si>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</si>
  <si>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</si>
  <si>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</si>
  <si>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</si>
  <si>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</si>
  <si>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</si>
  <si>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</si>
  <si>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</si>
  <si>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</si>
  <si>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</si>
  <si>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</si>
  <si>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</si>
  <si>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</si>
  <si>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</si>
  <si>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</si>
  <si>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</si>
  <si>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</si>
  <si>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</si>
  <si>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</si>
  <si>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</si>
  <si>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</si>
  <si>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</si>
  <si>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</si>
  <si>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</si>
  <si>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</si>
  <si>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</si>
  <si>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</si>
  <si>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</si>
  <si>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</si>
  <si>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</si>
  <si>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</si>
  <si>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</si>
  <si>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</si>
  <si>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</si>
  <si>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</si>
  <si>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</si>
  <si>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</si>
  <si>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</si>
  <si>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</si>
  <si>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</si>
  <si>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</si>
  <si>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</si>
  <si>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</si>
  <si>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</si>
  <si>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</si>
  <si>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</si>
  <si>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</si>
  <si>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</si>
  <si>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</si>
  <si>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</si>
  <si>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</si>
  <si>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</si>
  <si>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</si>
  <si>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</si>
  <si>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</si>
  <si>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</si>
  <si>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</si>
  <si>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</si>
  <si>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</si>
  <si>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</si>
  <si>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</si>
  <si>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</si>
  <si>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</si>
  <si>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</si>
  <si>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</si>
  <si>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</si>
  <si>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</si>
  <si>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</si>
  <si>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</si>
  <si>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</si>
  <si>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</si>
  <si>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</si>
  <si>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</si>
  <si>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</si>
  <si>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</si>
  <si>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</si>
  <si>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</si>
  <si>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</si>
  <si>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</si>
  <si>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</si>
  <si>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</si>
  <si>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</si>
  <si>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</si>
  <si>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</si>
  <si>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</si>
  <si>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</si>
  <si>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</si>
  <si>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</si>
  <si>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</si>
  <si>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</si>
  <si>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</si>
  <si>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</si>
  <si>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</si>
  <si>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</si>
  <si>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</si>
  <si>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</si>
  <si>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</si>
  <si>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</si>
  <si>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</si>
  <si>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</si>
  <si>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</si>
  <si>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</si>
  <si>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</si>
  <si>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</si>
  <si>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</si>
  <si>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</si>
  <si>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</si>
  <si>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</si>
  <si>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</si>
  <si>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</si>
  <si>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</si>
  <si>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</si>
  <si>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</si>
  <si>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</si>
  <si>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</si>
  <si>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</si>
  <si>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</si>
  <si>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</si>
  <si>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</si>
  <si>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</si>
  <si>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</si>
  <si>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</si>
  <si>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</si>
  <si>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</si>
  <si>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</si>
  <si>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</si>
  <si>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</si>
  <si>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</si>
  <si>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</si>
  <si>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</si>
  <si>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</si>
  <si>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</si>
  <si>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</si>
  <si>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</si>
  <si>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</si>
  <si>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</si>
  <si>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</si>
  <si>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</si>
  <si>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</si>
  <si>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</si>
  <si>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</si>
  <si>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</si>
  <si>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</si>
  <si>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</si>
  <si>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</si>
  <si>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</si>
  <si>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</si>
  <si>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</si>
  <si>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</si>
  <si>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</si>
  <si>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</si>
  <si>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</si>
  <si>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</si>
  <si>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</si>
  <si>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</si>
  <si>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</si>
  <si>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</si>
  <si>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</si>
  <si>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</si>
  <si>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</si>
  <si>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</si>
  <si>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</si>
  <si>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</si>
  <si>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</si>
  <si>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</si>
  <si>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</si>
  <si>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</si>
  <si>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</si>
  <si>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</si>
  <si>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</si>
  <si>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</si>
  <si>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</si>
  <si>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</si>
  <si>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</si>
  <si>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</si>
  <si>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</si>
  <si>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</si>
  <si>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</si>
  <si>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</si>
  <si>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</si>
  <si>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</si>
  <si>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</si>
  <si>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</si>
  <si>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</si>
  <si>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</si>
  <si>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</si>
  <si>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</si>
  <si>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</si>
  <si>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</si>
  <si>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</si>
  <si>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</si>
  <si>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</si>
  <si>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</si>
  <si>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</si>
  <si>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</si>
  <si>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</si>
  <si>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</si>
  <si>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</si>
  <si>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</si>
  <si>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</si>
  <si>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</si>
  <si>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</si>
  <si>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</si>
  <si>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</si>
  <si>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</si>
  <si>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</si>
  <si>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</si>
  <si>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</si>
  <si>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</si>
  <si>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</si>
  <si>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</si>
  <si>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</si>
  <si>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</si>
  <si>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</si>
  <si>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</si>
  <si>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</si>
  <si>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</si>
  <si>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</si>
  <si>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</si>
  <si>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</si>
  <si>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</si>
  <si>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</si>
  <si>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</si>
  <si>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</si>
  <si>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</si>
  <si>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</si>
  <si>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</si>
  <si>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</si>
  <si>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</si>
  <si>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</si>
  <si>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</si>
  <si>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</si>
  <si>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</si>
  <si>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</si>
  <si>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</si>
  <si>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</si>
  <si>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</si>
  <si>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</si>
  <si>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</si>
  <si>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</si>
  <si>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</si>
  <si>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</si>
  <si>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</si>
  <si>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</si>
  <si>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</si>
  <si>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</si>
  <si>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</si>
  <si>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</si>
  <si>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</si>
  <si>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</si>
  <si>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</si>
  <si>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</si>
  <si>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</si>
  <si>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</si>
  <si>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</si>
  <si>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</si>
  <si>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</si>
  <si>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</si>
  <si>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</si>
  <si>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</si>
  <si>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</si>
  <si>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</si>
  <si>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</si>
  <si>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</si>
  <si>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</si>
  <si>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</si>
  <si>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</si>
  <si>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</si>
  <si>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</si>
  <si>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</si>
  <si>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</si>
  <si>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</si>
  <si>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</si>
  <si>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</si>
  <si>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</si>
  <si>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</si>
  <si>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</si>
  <si>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</si>
  <si>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</si>
  <si>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</si>
  <si>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</si>
  <si>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</si>
  <si>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</si>
  <si>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</si>
  <si>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</si>
  <si>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</si>
  <si>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</si>
  <si>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</si>
  <si>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</si>
  <si>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</si>
  <si>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</si>
  <si>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</si>
  <si>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</si>
  <si>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</si>
  <si>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</si>
  <si>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</si>
  <si>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</si>
  <si>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</si>
  <si>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</si>
  <si>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</si>
  <si>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</si>
  <si>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</si>
  <si>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</si>
  <si>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</si>
  <si>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</si>
  <si>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</si>
  <si>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</si>
  <si>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</si>
  <si>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</si>
  <si>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</si>
  <si>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</si>
  <si>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</si>
  <si>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</si>
  <si>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</si>
  <si>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</si>
  <si>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</si>
  <si>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</si>
  <si>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</si>
  <si>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</si>
  <si>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</si>
  <si>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</si>
  <si>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</si>
  <si>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</si>
  <si>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</si>
  <si>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</si>
  <si>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</si>
  <si>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</si>
  <si>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</si>
  <si>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</si>
  <si>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</si>
  <si>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</si>
  <si>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</si>
  <si>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</si>
  <si>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</si>
  <si>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</si>
  <si>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</si>
  <si>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</si>
  <si>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</si>
  <si>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</si>
  <si>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</si>
  <si>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</si>
  <si>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</si>
  <si>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</si>
  <si>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</si>
  <si>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</si>
  <si>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</si>
  <si>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</si>
  <si>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</si>
  <si>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</si>
  <si>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</si>
  <si>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</si>
  <si>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</si>
  <si>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</si>
  <si>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</si>
  <si>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</si>
  <si>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</si>
  <si>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</si>
  <si>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</si>
  <si>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</si>
  <si>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</si>
  <si>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</si>
  <si>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</si>
  <si>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</si>
  <si>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</si>
  <si>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</si>
  <si>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</si>
  <si>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</si>
  <si>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</si>
  <si>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</si>
  <si>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</si>
  <si>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</si>
  <si>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</si>
  <si>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</si>
  <si>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</si>
  <si>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</si>
  <si>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</si>
  <si>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</si>
  <si>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</si>
  <si>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</si>
  <si>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</si>
  <si>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</si>
  <si>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</si>
  <si>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</si>
  <si>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</si>
  <si>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</si>
  <si>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</si>
  <si>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</si>
  <si>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</si>
  <si>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</si>
  <si>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</si>
  <si>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</si>
  <si>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</si>
  <si>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</si>
  <si>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</si>
  <si>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</si>
  <si>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</si>
  <si>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</si>
  <si>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</si>
  <si>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</si>
  <si>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</si>
  <si>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</si>
  <si>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</si>
  <si>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</si>
  <si>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</si>
  <si>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</si>
  <si>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</si>
  <si>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</si>
  <si>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</si>
  <si>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</si>
  <si>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</si>
  <si>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</si>
  <si>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</si>
  <si>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</si>
  <si>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</si>
  <si>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</si>
  <si>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</si>
  <si>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</si>
  <si>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</si>
  <si>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</si>
  <si>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</si>
  <si>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</si>
  <si>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</si>
  <si>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</si>
  <si>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</si>
  <si>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</si>
  <si>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</si>
  <si>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</si>
  <si>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</si>
  <si>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</si>
  <si>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</si>
  <si>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</si>
  <si>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</si>
  <si>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</si>
  <si>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</si>
  <si>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</si>
  <si>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</si>
  <si>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</si>
  <si>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</si>
  <si>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</si>
  <si>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</si>
  <si>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</si>
  <si>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</si>
  <si>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</si>
  <si>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</si>
  <si>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</si>
  <si>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</si>
  <si>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</si>
  <si>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</si>
  <si>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</si>
  <si>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</si>
  <si>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</si>
  <si>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</si>
  <si>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</si>
  <si>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</si>
  <si>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</si>
  <si>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</si>
  <si>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</si>
  <si>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</si>
  <si>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</si>
  <si>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</si>
  <si>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</si>
  <si>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</si>
  <si>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</si>
  <si>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</si>
  <si>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</si>
  <si>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</si>
  <si>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</si>
  <si>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</si>
  <si>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</si>
  <si>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</si>
  <si>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</si>
  <si>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</si>
  <si>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</si>
  <si>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</si>
  <si>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</si>
  <si>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</si>
  <si>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</si>
  <si>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</si>
  <si>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</si>
  <si>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</si>
  <si>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</si>
  <si>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</si>
  <si>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</si>
  <si>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</si>
  <si>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</si>
  <si>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</si>
  <si>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</si>
  <si>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</si>
  <si>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</si>
  <si>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</si>
  <si>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</si>
  <si>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</si>
  <si>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</si>
  <si>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</si>
  <si>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</si>
  <si>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</si>
  <si>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</si>
  <si>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</si>
  <si>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</si>
  <si>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</si>
  <si>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</si>
  <si>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</si>
  <si>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</si>
  <si>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</si>
  <si>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</si>
  <si>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</si>
  <si>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</si>
  <si>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</si>
  <si>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</si>
  <si>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</si>
  <si>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</si>
  <si>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</si>
  <si>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</si>
  <si>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</si>
  <si>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</si>
  <si>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</si>
  <si>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</si>
  <si>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</si>
  <si>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</si>
  <si>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</si>
  <si>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</si>
  <si>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</si>
  <si>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</si>
  <si>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</si>
  <si>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</si>
  <si>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</si>
  <si>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</si>
  <si>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</si>
  <si>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</si>
  <si>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</si>
  <si>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</si>
  <si>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</si>
  <si>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</si>
  <si>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</si>
  <si>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</si>
  <si>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</si>
  <si>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</si>
  <si>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</si>
  <si>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</si>
  <si>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</si>
  <si>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</si>
  <si>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</si>
  <si>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</si>
  <si>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</si>
  <si>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</si>
  <si>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</si>
  <si>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</si>
  <si>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</si>
  <si>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</si>
  <si>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</si>
  <si>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</si>
  <si>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</si>
  <si>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</si>
  <si>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</si>
  <si>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</si>
  <si>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</si>
  <si>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</si>
  <si>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</si>
  <si>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</si>
  <si>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</si>
  <si>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</si>
  <si>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</si>
  <si>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</si>
  <si>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</si>
  <si>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</si>
  <si>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</si>
  <si>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</si>
  <si>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</si>
  <si>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</si>
  <si>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</si>
  <si>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</si>
  <si>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</si>
  <si>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</si>
  <si>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</si>
  <si>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</si>
  <si>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</si>
  <si>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</si>
  <si>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</si>
  <si>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</si>
  <si>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</si>
  <si>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</si>
  <si>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</si>
  <si>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</si>
  <si>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</si>
  <si>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</si>
  <si>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</si>
  <si>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</si>
  <si>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</si>
  <si>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</si>
  <si>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</si>
  <si>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</si>
  <si>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</si>
  <si>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</si>
  <si>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</si>
  <si>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</si>
  <si>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</si>
  <si>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</si>
  <si>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</si>
  <si>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</si>
  <si>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</si>
  <si>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</si>
  <si>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</si>
  <si>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</si>
  <si>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</si>
  <si>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</si>
  <si>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</si>
  <si>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</si>
  <si>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</si>
  <si>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</si>
  <si>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</si>
  <si>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</si>
  <si>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</si>
  <si>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</si>
  <si>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</si>
  <si>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</si>
  <si>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</si>
  <si>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</si>
  <si>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</si>
  <si>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</si>
  <si>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</si>
  <si>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</si>
  <si>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</si>
  <si>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</si>
  <si>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</si>
  <si>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</si>
  <si>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</si>
  <si>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</si>
  <si>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</si>
  <si>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</si>
  <si>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</si>
  <si>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</si>
  <si>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</si>
  <si>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</si>
  <si>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</si>
  <si>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</si>
  <si>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</si>
  <si>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</si>
  <si>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</si>
  <si>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</si>
  <si>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</si>
  <si>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</si>
  <si>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</si>
  <si>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</si>
  <si>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</si>
  <si>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</si>
  <si>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</si>
  <si>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</si>
  <si>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</si>
  <si>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</si>
  <si>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</si>
  <si>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</si>
  <si>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</si>
  <si>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</si>
  <si>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</si>
  <si>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</si>
  <si>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</si>
  <si>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</si>
  <si>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</si>
  <si>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</si>
  <si>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</si>
  <si>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</si>
  <si>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</si>
  <si>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</si>
  <si>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</si>
  <si>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</si>
  <si>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</si>
  <si>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</si>
  <si>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</si>
  <si>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</si>
  <si>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</si>
  <si>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</si>
  <si>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</si>
  <si>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</si>
  <si>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</si>
  <si>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</si>
  <si>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</si>
  <si>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</si>
  <si>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</si>
  <si>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</si>
  <si>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</si>
  <si>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</si>
  <si>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</si>
  <si>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</si>
  <si>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</si>
  <si>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</si>
  <si>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</si>
  <si>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</si>
  <si>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</si>
  <si>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</si>
  <si>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</si>
  <si>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</si>
  <si>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</si>
  <si>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</si>
  <si>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</si>
  <si>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</si>
  <si>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</si>
  <si>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</si>
  <si>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</si>
  <si>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</si>
  <si>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</si>
  <si>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</si>
  <si>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</si>
  <si>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</si>
  <si>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</si>
  <si>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</si>
  <si>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</si>
  <si>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</si>
  <si>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</si>
  <si>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</si>
  <si>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</si>
  <si>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</si>
  <si>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</si>
  <si>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</si>
  <si>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</si>
  <si>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</si>
  <si>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</si>
  <si>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</si>
  <si>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</si>
  <si>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</si>
  <si>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</si>
  <si>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</si>
  <si>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</si>
  <si>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</si>
  <si>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</si>
  <si>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</si>
  <si>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</si>
  <si>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</si>
  <si>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</si>
  <si>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</si>
  <si>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</si>
  <si>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</si>
  <si>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</si>
  <si>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</si>
  <si>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</si>
  <si>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</si>
  <si>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</si>
  <si>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</si>
  <si>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</si>
  <si>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</si>
  <si>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</si>
  <si>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</si>
  <si>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</si>
  <si>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</si>
  <si>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</si>
  <si>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</si>
  <si>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</si>
  <si>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</si>
  <si>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</si>
  <si>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</si>
  <si>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</si>
  <si>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</si>
  <si>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</si>
  <si>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</si>
  <si>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</si>
  <si>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</si>
  <si>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</si>
  <si>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</si>
  <si>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</si>
  <si>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</si>
  <si>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</si>
  <si>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</si>
  <si>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</si>
  <si>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</si>
  <si>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</si>
  <si>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</si>
  <si>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</si>
  <si>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</si>
  <si>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</si>
  <si>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</si>
  <si>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</si>
  <si>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</si>
  <si>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</si>
  <si>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</si>
  <si>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</si>
  <si>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</si>
  <si>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</si>
  <si>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</si>
  <si>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</si>
  <si>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</si>
  <si>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</si>
  <si>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</si>
  <si>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</si>
  <si>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</si>
  <si>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</si>
  <si>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</si>
  <si>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</si>
  <si>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</si>
  <si>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</si>
  <si>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</si>
  <si>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</si>
  <si>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</si>
  <si>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</si>
  <si>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</si>
  <si>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</si>
  <si>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</si>
  <si>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</si>
  <si>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</si>
  <si>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</si>
  <si>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</si>
  <si>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</si>
  <si>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</si>
  <si>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</si>
  <si>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</si>
  <si>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</si>
  <si>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</si>
  <si>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</si>
  <si>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</si>
  <si>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</si>
  <si>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</si>
  <si>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</si>
  <si>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</si>
  <si>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</si>
  <si>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</si>
  <si>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</si>
  <si>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</si>
  <si>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</si>
  <si>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</si>
  <si>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</si>
  <si>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</si>
  <si>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</si>
  <si>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</si>
  <si>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</si>
  <si>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</si>
  <si>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</si>
  <si>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</si>
  <si>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</si>
  <si>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</si>
  <si>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</si>
  <si>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</si>
  <si>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</si>
  <si>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</si>
  <si>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</si>
  <si>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</si>
  <si>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</si>
  <si>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</si>
  <si>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</si>
  <si>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</si>
  <si>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</si>
  <si>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</si>
  <si>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</si>
  <si>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</si>
  <si>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</si>
  <si>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</si>
  <si>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</si>
  <si>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</si>
  <si>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</si>
  <si>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</si>
  <si>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</si>
  <si>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</si>
  <si>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</si>
  <si>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</si>
  <si>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</si>
  <si>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</si>
  <si>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</si>
  <si>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</si>
  <si>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</si>
  <si>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</si>
  <si>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</si>
  <si>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</si>
  <si>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</si>
  <si>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</si>
  <si>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</si>
  <si>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</si>
  <si>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</si>
  <si>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</si>
  <si>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</si>
  <si>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</si>
  <si>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</si>
  <si>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</si>
  <si>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</si>
  <si>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</si>
  <si>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</si>
  <si>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</si>
  <si>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</si>
  <si>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</si>
  <si>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</si>
  <si>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</si>
  <si>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</si>
  <si>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</si>
  <si>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</si>
  <si>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</si>
  <si>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</si>
  <si>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</si>
  <si>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</si>
  <si>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</si>
  <si>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</si>
  <si>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</si>
  <si>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</si>
  <si>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</si>
  <si>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</si>
  <si>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</si>
  <si>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</si>
  <si>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</si>
  <si>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</si>
  <si>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</si>
  <si>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</si>
  <si>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</si>
  <si>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</si>
  <si>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</si>
  <si>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</si>
  <si>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</si>
  <si>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</si>
  <si>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</si>
  <si>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</si>
  <si>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</si>
  <si>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</si>
  <si>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</si>
  <si>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</si>
  <si>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</si>
  <si>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</si>
  <si>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</si>
  <si>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</si>
  <si>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</si>
  <si>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</si>
  <si>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</si>
  <si>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</si>
  <si>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</si>
  <si>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</si>
  <si>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</si>
  <si>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</si>
  <si>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</si>
  <si>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</si>
  <si>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</si>
  <si>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</si>
  <si>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</si>
  <si>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</si>
  <si>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</si>
  <si>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</si>
  <si>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</si>
  <si>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</si>
  <si>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</si>
  <si>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</si>
  <si>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</si>
  <si>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</si>
  <si>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</si>
  <si>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</si>
  <si>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</si>
  <si>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</si>
  <si>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</si>
  <si>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</si>
  <si>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</si>
  <si>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</si>
  <si>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</si>
  <si>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</si>
  <si>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</si>
  <si>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</si>
  <si>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</si>
  <si>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</si>
  <si>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</si>
  <si>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</si>
  <si>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</si>
  <si>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</si>
  <si>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</si>
  <si>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</si>
  <si>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</si>
  <si>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</si>
  <si>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</si>
  <si>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</si>
  <si>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</si>
  <si>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</si>
  <si>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</si>
  <si>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</si>
  <si>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</si>
  <si>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</si>
  <si>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</si>
  <si>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</si>
  <si>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</si>
  <si>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</si>
  <si>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</si>
  <si>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</si>
  <si>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</si>
  <si>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</si>
  <si>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</si>
  <si>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</si>
  <si>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</si>
  <si>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</si>
  <si>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</si>
  <si>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</si>
  <si>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</si>
  <si>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</si>
  <si>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</si>
  <si>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</si>
  <si>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</si>
  <si>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</si>
  <si>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</si>
  <si>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</si>
  <si>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</si>
  <si>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</si>
  <si>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</si>
  <si>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</si>
  <si>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</si>
  <si>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</si>
  <si>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</si>
  <si>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</si>
  <si>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</si>
  <si>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</si>
  <si>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</si>
  <si>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</si>
  <si>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</si>
  <si>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</si>
  <si>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</si>
  <si>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</si>
  <si>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</si>
  <si>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</si>
  <si>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</si>
  <si>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</si>
  <si>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</si>
  <si>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</si>
  <si>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</si>
  <si>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</si>
  <si>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</si>
  <si>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</si>
  <si>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</si>
  <si>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</si>
  <si>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</si>
  <si>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</si>
  <si>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</si>
  <si>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</si>
  <si>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</si>
  <si>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</si>
  <si>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</si>
  <si>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</si>
  <si>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</si>
  <si>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</si>
  <si>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</si>
  <si>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</si>
  <si>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</si>
  <si>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</si>
  <si>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</si>
  <si>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</si>
  <si>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</si>
  <si>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</si>
  <si>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</si>
  <si>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</si>
  <si>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</si>
  <si>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</si>
  <si>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</si>
  <si>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</si>
  <si>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</si>
  <si>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</si>
  <si>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</si>
  <si>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</si>
  <si>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</si>
  <si>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</si>
  <si>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</si>
  <si>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</si>
  <si>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</si>
  <si>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</si>
  <si>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</si>
  <si>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</si>
  <si>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</si>
  <si>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</si>
  <si>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</si>
  <si>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</si>
  <si>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</si>
  <si>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</si>
  <si>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</si>
  <si>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</si>
  <si>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</si>
  <si>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</si>
  <si>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</si>
  <si>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</si>
  <si>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</si>
  <si>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</si>
  <si>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</si>
  <si>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</si>
  <si>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</si>
  <si>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</si>
  <si>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</si>
  <si>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</si>
  <si>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</si>
  <si>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</si>
  <si>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</si>
  <si>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</si>
  <si>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</si>
  <si>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</si>
  <si>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</si>
  <si>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</si>
  <si>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</si>
  <si>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</si>
  <si>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</si>
  <si>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</si>
  <si>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</si>
  <si>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</si>
  <si>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</si>
  <si>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</si>
  <si>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</si>
  <si>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</si>
  <si>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</si>
  <si>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</si>
  <si>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</si>
  <si>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</si>
  <si>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</si>
  <si>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</si>
  <si>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</si>
  <si>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</si>
  <si>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</si>
  <si>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</si>
  <si>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</si>
  <si>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</si>
  <si>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</si>
  <si>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</si>
  <si>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</si>
  <si>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</si>
  <si>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</si>
  <si>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</si>
  <si>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</si>
  <si>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</si>
  <si>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</si>
  <si>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</si>
  <si>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</si>
  <si>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</si>
  <si>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</si>
  <si>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</si>
  <si>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</si>
  <si>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</si>
  <si>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</si>
  <si>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</si>
  <si>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</si>
  <si>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</si>
  <si>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</si>
  <si>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</si>
  <si>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</si>
  <si>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</si>
  <si>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</si>
  <si>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</si>
  <si>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</si>
  <si>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</si>
  <si>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</si>
  <si>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</si>
  <si>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</si>
  <si>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</si>
  <si>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</si>
  <si>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</si>
  <si>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</si>
  <si>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</si>
  <si>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</si>
  <si>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</si>
  <si>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</si>
  <si>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</si>
  <si>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</si>
  <si>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</si>
  <si>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</si>
  <si>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</si>
  <si>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</si>
  <si>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</si>
  <si>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</si>
  <si>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</si>
  <si>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</si>
  <si>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</si>
  <si>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</si>
  <si>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</si>
  <si>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</si>
  <si>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</si>
  <si>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</si>
  <si>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</si>
  <si>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</si>
  <si>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</si>
  <si>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</si>
  <si>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</si>
  <si>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</si>
  <si>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</si>
  <si>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</si>
  <si>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</si>
  <si>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</si>
  <si>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</si>
  <si>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</si>
  <si>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</si>
  <si>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</si>
  <si>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</si>
  <si>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</si>
  <si>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</si>
  <si>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</si>
  <si>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</si>
  <si>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</si>
  <si>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</si>
  <si>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</si>
  <si>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</si>
  <si>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</si>
  <si>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</si>
  <si>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</si>
  <si>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</si>
  <si>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</si>
  <si>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</si>
  <si>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</si>
  <si>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</si>
  <si>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</si>
  <si>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</si>
  <si>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</si>
  <si>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</si>
  <si>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</si>
  <si>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</si>
  <si>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</si>
  <si>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</si>
  <si>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</si>
  <si>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</si>
  <si>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</si>
  <si>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</si>
  <si>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</si>
  <si>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</si>
  <si>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</si>
  <si>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</si>
  <si>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</si>
  <si>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</si>
  <si>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</si>
  <si>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</si>
  <si>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</si>
  <si>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</si>
  <si>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</si>
  <si>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</si>
  <si>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</si>
  <si>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</si>
  <si>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</si>
  <si>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</si>
  <si>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</si>
  <si>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</si>
  <si>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</si>
  <si>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</si>
  <si>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</si>
  <si>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</si>
  <si>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</si>
  <si>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</si>
  <si>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</si>
  <si>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</si>
  <si>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</si>
  <si>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</si>
  <si>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</si>
  <si>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</si>
  <si>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</si>
  <si>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</si>
  <si>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</si>
  <si>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</si>
  <si>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</si>
  <si>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</si>
  <si>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</si>
  <si>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</si>
  <si>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</si>
  <si>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</si>
  <si>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</si>
  <si>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</si>
  <si>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</si>
  <si>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</si>
  <si>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</si>
  <si>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</si>
  <si>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</si>
  <si>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</si>
  <si>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</si>
  <si>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</si>
  <si>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</si>
  <si>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</si>
  <si>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</si>
  <si>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</si>
  <si>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</si>
  <si>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</si>
  <si>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</si>
  <si>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</si>
  <si>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</si>
  <si>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</si>
  <si>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</si>
  <si>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</si>
  <si>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</si>
  <si>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</si>
  <si>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</si>
  <si>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</si>
  <si>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</si>
  <si>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</si>
  <si>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</si>
  <si>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</si>
  <si>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</si>
  <si>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</si>
  <si>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</si>
  <si>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</si>
  <si>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</si>
  <si>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</si>
  <si>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</si>
  <si>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</si>
  <si>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</si>
  <si>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</si>
  <si>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</si>
  <si>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</si>
  <si>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</si>
  <si>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</si>
  <si>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</si>
  <si>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</si>
  <si>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</si>
  <si>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</si>
  <si>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</si>
  <si>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</si>
  <si>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</si>
  <si>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</si>
  <si>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</si>
  <si>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</si>
  <si>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</si>
  <si>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</si>
  <si>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</si>
  <si>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</si>
  <si>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</si>
  <si>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</si>
  <si>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</si>
  <si>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</si>
  <si>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</si>
  <si>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</si>
  <si>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</si>
  <si>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</si>
  <si>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</si>
  <si>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</si>
  <si>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</si>
  <si>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</si>
  <si>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</si>
  <si>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</si>
  <si>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</si>
  <si>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</si>
  <si>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</si>
  <si>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</si>
  <si>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</si>
  <si>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</si>
  <si>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</si>
  <si>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</si>
  <si>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</si>
  <si>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</si>
  <si>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</si>
  <si>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</si>
  <si>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</si>
  <si>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</si>
  <si>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</si>
  <si>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</si>
  <si>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</si>
  <si>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</si>
  <si>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</si>
  <si>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</si>
  <si>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</si>
  <si>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</si>
  <si>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</si>
  <si>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</si>
  <si>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</si>
  <si>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</si>
  <si>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</si>
  <si>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</si>
  <si>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</si>
  <si>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</si>
  <si>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</si>
  <si>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</si>
  <si>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</si>
  <si>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</si>
  <si>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</si>
  <si>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</si>
  <si>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</si>
  <si>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</si>
  <si>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</si>
  <si>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</si>
  <si>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</si>
  <si>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</si>
  <si>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</si>
  <si>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</si>
  <si>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</si>
  <si>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</si>
  <si>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</si>
  <si>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</si>
  <si>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</si>
  <si>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</si>
  <si>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</si>
  <si>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</si>
  <si>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</si>
  <si>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</si>
  <si>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</si>
  <si>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</si>
  <si>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</si>
  <si>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</si>
  <si>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</si>
  <si>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</si>
  <si>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</si>
  <si>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</si>
  <si>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</si>
  <si>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</si>
  <si>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</si>
  <si>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</si>
  <si>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</si>
  <si>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</si>
  <si>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</si>
  <si>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</si>
  <si>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</si>
  <si>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</si>
  <si>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</si>
  <si>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</si>
  <si>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</si>
  <si>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</si>
  <si>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</si>
  <si>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</si>
  <si>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</si>
  <si>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</si>
  <si>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</si>
  <si>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</si>
  <si>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</si>
  <si>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</si>
  <si>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</si>
  <si>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</si>
  <si>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</si>
  <si>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</si>
  <si>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</si>
  <si>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</si>
  <si>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</si>
  <si>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</si>
  <si>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</si>
  <si>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</si>
  <si>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</si>
  <si>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</si>
  <si>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</si>
  <si>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</si>
  <si>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</si>
  <si>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</si>
  <si>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</si>
  <si>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</si>
  <si>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</si>
  <si>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</si>
  <si>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</si>
  <si>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</si>
  <si>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</si>
  <si>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</si>
  <si>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</si>
  <si>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</si>
  <si>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</si>
  <si>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</si>
  <si>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</si>
  <si>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</si>
  <si>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</si>
  <si>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</si>
  <si>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</si>
  <si>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</si>
  <si>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</si>
  <si>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</si>
  <si>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</si>
  <si>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</si>
  <si>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</si>
  <si>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</si>
  <si>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</si>
  <si>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</si>
  <si>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</si>
  <si>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</si>
  <si>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</si>
  <si>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</si>
  <si>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</si>
  <si>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</si>
  <si>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</si>
  <si>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</si>
  <si>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</si>
  <si>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</si>
  <si>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</si>
  <si>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</si>
  <si>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</si>
  <si>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</si>
  <si>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</si>
  <si>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</si>
  <si>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</si>
  <si>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</si>
  <si>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</si>
  <si>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</si>
  <si>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</si>
  <si>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</si>
  <si>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</si>
  <si>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</si>
  <si>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</si>
  <si>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</si>
  <si>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</si>
  <si>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</si>
  <si>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</si>
  <si>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</si>
  <si>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</si>
  <si>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</si>
  <si>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</si>
  <si>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</si>
  <si>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</si>
  <si>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</si>
  <si>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</si>
  <si>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</si>
  <si>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</si>
  <si>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</si>
  <si>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</si>
  <si>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</si>
  <si>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</si>
  <si>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</si>
  <si>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</si>
  <si>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</si>
  <si>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</si>
  <si>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</si>
  <si>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</si>
  <si>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</si>
  <si>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</si>
  <si>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</si>
  <si>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</si>
  <si>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</si>
  <si>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</si>
  <si>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</si>
  <si>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</si>
  <si>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</si>
  <si>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</si>
  <si>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</si>
  <si>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</si>
  <si>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</si>
  <si>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</si>
  <si>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</si>
  <si>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</si>
  <si>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</si>
  <si>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</si>
  <si>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</si>
  <si>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</si>
  <si>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</si>
  <si>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</si>
  <si>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</si>
  <si>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</si>
  <si>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</si>
  <si>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</si>
  <si>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</si>
  <si>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</si>
  <si>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</si>
  <si>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</si>
  <si>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</si>
  <si>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</si>
  <si>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</si>
  <si>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</si>
  <si>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</si>
  <si>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</si>
  <si>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</si>
  <si>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</si>
  <si>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</si>
  <si>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</si>
  <si>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</si>
  <si>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</si>
  <si>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</si>
  <si>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</si>
  <si>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</si>
  <si>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</si>
  <si>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</si>
  <si>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</si>
  <si>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</si>
  <si>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</si>
  <si>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</si>
  <si>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</si>
  <si>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</si>
  <si>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</si>
  <si>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</si>
  <si>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</si>
  <si>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</si>
  <si>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</si>
  <si>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</si>
  <si>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</si>
  <si>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</si>
  <si>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</si>
  <si>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</si>
  <si>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</si>
  <si>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</si>
  <si>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</si>
  <si>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</si>
  <si>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</si>
  <si>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</si>
  <si>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</si>
  <si>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</si>
  <si>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</si>
  <si>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</si>
  <si>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</si>
  <si>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</si>
  <si>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</si>
  <si>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</si>
  <si>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</si>
  <si>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</si>
  <si>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</si>
  <si>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</si>
  <si>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</si>
  <si>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</si>
  <si>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</si>
  <si>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</si>
  <si>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</si>
  <si>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</si>
  <si>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</si>
  <si>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</si>
  <si>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</si>
  <si>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</si>
  <si>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</si>
  <si>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</si>
  <si>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</si>
  <si>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</si>
  <si>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</si>
  <si>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</si>
  <si>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</si>
  <si>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</si>
  <si>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</si>
  <si>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</si>
  <si>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</si>
  <si>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</si>
  <si>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</si>
  <si>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</si>
  <si>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</si>
  <si>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</si>
  <si>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</si>
  <si>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</si>
  <si>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</si>
  <si>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</si>
  <si>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</si>
  <si>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</si>
  <si>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</si>
  <si>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</si>
  <si>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</si>
  <si>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</si>
  <si>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</si>
  <si>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</si>
  <si>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</si>
  <si>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</si>
  <si>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</si>
  <si>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</si>
  <si>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</si>
  <si>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</si>
  <si>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</si>
  <si>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</si>
  <si>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</si>
  <si>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</si>
  <si>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</si>
  <si>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</si>
  <si>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</si>
  <si>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</si>
  <si>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</si>
  <si>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</si>
  <si>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</si>
  <si>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</si>
  <si>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</si>
  <si>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</si>
  <si>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</si>
  <si>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</si>
  <si>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</si>
  <si>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</si>
  <si>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</si>
  <si>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</si>
  <si>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</si>
  <si>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</si>
  <si>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</si>
  <si>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</si>
  <si>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</si>
  <si>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</si>
  <si>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</si>
  <si>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</si>
  <si>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</si>
  <si>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</si>
  <si>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</si>
  <si>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</si>
  <si>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</si>
  <si>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</si>
  <si>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</si>
  <si>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</si>
  <si>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</si>
  <si>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</si>
  <si>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</si>
  <si>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</si>
  <si>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</si>
  <si>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</si>
  <si>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</si>
  <si>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</si>
  <si>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</si>
  <si>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</si>
  <si>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</si>
  <si>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</si>
  <si>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</si>
  <si>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</si>
  <si>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</si>
  <si>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</si>
  <si>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</si>
  <si>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</si>
  <si>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</si>
  <si>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</si>
  <si>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</si>
  <si>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</si>
  <si>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</si>
  <si>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</si>
  <si>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</si>
  <si>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</si>
  <si>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</si>
  <si>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</si>
  <si>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</si>
  <si>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</si>
  <si>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</si>
  <si>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</si>
  <si>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</si>
  <si>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</si>
  <si>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</si>
  <si>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</si>
  <si>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</si>
  <si>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</si>
  <si>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</si>
  <si>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</si>
  <si>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</si>
  <si>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</si>
  <si>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</si>
  <si>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</si>
  <si>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</si>
  <si>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</si>
  <si>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</si>
  <si>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</si>
  <si>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</si>
  <si>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</si>
  <si>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</si>
  <si>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</si>
  <si>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</si>
  <si>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</si>
  <si>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</si>
  <si>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</si>
  <si>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</si>
  <si>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</si>
  <si>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</si>
  <si>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</si>
  <si>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</si>
  <si>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</si>
  <si>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</si>
  <si>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</si>
  <si>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</si>
  <si>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</si>
  <si>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</si>
  <si>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</si>
  <si>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</si>
  <si>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</si>
  <si>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</si>
  <si>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</si>
  <si>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</si>
  <si>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</si>
  <si>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</si>
  <si>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</si>
  <si>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</si>
  <si>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</si>
  <si>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</si>
  <si>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</si>
  <si>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</si>
  <si>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</si>
  <si>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</si>
  <si>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</si>
  <si>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</si>
  <si>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</si>
  <si>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</si>
  <si>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</si>
  <si>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</si>
  <si>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</si>
  <si>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</si>
  <si>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</si>
  <si>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</si>
  <si>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</si>
  <si>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</si>
  <si>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</si>
  <si>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</si>
  <si>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</si>
  <si>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</si>
  <si>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</si>
  <si>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</si>
  <si>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</si>
  <si>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</si>
  <si>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</si>
  <si>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</si>
  <si>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</si>
  <si>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</si>
  <si>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</si>
  <si>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</si>
  <si>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</si>
  <si>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</si>
  <si>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</si>
  <si>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</si>
  <si>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</si>
  <si>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</si>
  <si>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</si>
  <si>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</si>
  <si>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</si>
  <si>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</si>
  <si>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</si>
  <si>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</si>
  <si>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</si>
  <si>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</si>
  <si>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</si>
  <si>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</si>
  <si>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</si>
  <si>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</si>
  <si>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</si>
  <si>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</si>
  <si>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</si>
  <si>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</si>
  <si>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</si>
  <si>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</si>
  <si>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</si>
  <si>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</si>
  <si>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</si>
  <si>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</si>
  <si>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</si>
  <si>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</si>
  <si>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</si>
  <si>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</si>
  <si>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</si>
  <si>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</si>
  <si>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</si>
  <si>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</si>
  <si>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</si>
  <si>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</si>
  <si>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</si>
  <si>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</si>
  <si>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</si>
  <si>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</si>
  <si>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</si>
  <si>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</si>
  <si>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</si>
  <si>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</si>
  <si>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</si>
  <si>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</si>
  <si>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</si>
  <si>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</si>
  <si>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</si>
  <si>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</si>
  <si>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</si>
  <si>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</si>
  <si>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</si>
  <si>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</si>
  <si>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</si>
  <si>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</si>
  <si>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</si>
  <si>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</si>
  <si>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</si>
  <si>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</si>
  <si>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</si>
  <si>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</si>
  <si>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</si>
  <si>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</si>
  <si>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</si>
  <si>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</si>
  <si>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</si>
  <si>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</si>
  <si>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</si>
  <si>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</si>
  <si>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</si>
  <si>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</si>
  <si>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</si>
  <si>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</si>
  <si>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</si>
  <si>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</si>
  <si>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</si>
  <si>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</si>
  <si>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</si>
  <si>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</si>
  <si>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</si>
  <si>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</si>
  <si>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</si>
  <si>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</si>
  <si>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</si>
  <si>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</si>
  <si>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</si>
  <si>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</si>
  <si>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</si>
  <si>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</si>
  <si>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</si>
  <si>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</si>
  <si>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</si>
  <si>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</si>
  <si>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</si>
  <si>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</si>
  <si>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</si>
  <si>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</si>
  <si>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</si>
  <si>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</si>
  <si>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</si>
  <si>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</si>
  <si>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</si>
  <si>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</si>
  <si>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</si>
  <si>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</si>
  <si>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</si>
  <si>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</si>
  <si>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</si>
  <si>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</si>
  <si>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</si>
  <si>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</si>
  <si>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</si>
  <si>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</si>
  <si>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</si>
  <si>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</si>
  <si>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</si>
  <si>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</si>
  <si>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</si>
  <si>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</si>
  <si>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</si>
  <si>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</si>
  <si>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</si>
  <si>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</si>
  <si>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</si>
  <si>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</si>
  <si>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</si>
  <si>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</si>
  <si>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</si>
  <si>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</si>
  <si>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</si>
  <si>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</si>
  <si>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</si>
  <si>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</si>
  <si>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</si>
  <si>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</si>
  <si>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</si>
  <si>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</si>
  <si>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</si>
  <si>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</si>
  <si>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</si>
  <si>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</si>
  <si>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</si>
  <si>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</si>
  <si>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</si>
  <si>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</si>
  <si>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</si>
  <si>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</si>
  <si>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</si>
  <si>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</si>
  <si>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</si>
  <si>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</si>
  <si>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</si>
  <si>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</si>
  <si>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</si>
  <si>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</si>
  <si>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</si>
  <si>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</si>
  <si>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</si>
  <si>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</si>
  <si>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</si>
  <si>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</si>
  <si>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</si>
  <si>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</si>
  <si>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</si>
  <si>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</si>
  <si>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</si>
  <si>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</si>
  <si>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</si>
  <si>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</si>
  <si>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</si>
  <si>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</si>
  <si>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</si>
  <si>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</si>
  <si>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</si>
  <si>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</si>
  <si>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</si>
  <si>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</si>
  <si>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</si>
  <si>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</si>
  <si>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</si>
  <si>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</si>
  <si>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</si>
  <si>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</si>
  <si>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</si>
  <si>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</si>
  <si>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</si>
  <si>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</si>
  <si>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</si>
  <si>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</si>
  <si>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</si>
  <si>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</si>
  <si>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</si>
  <si>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</si>
  <si>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</si>
  <si>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</si>
  <si>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</si>
  <si>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</si>
  <si>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</si>
  <si>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</si>
  <si>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</si>
  <si>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</si>
  <si>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</si>
  <si>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</si>
  <si>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</si>
  <si>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</si>
  <si>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</si>
  <si>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</si>
  <si>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</si>
  <si>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</si>
  <si>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</si>
  <si>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</si>
  <si>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</si>
  <si>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</si>
  <si>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</si>
  <si>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</si>
  <si>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</si>
  <si>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</si>
  <si>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</si>
  <si>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</si>
  <si>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</si>
  <si>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</si>
  <si>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</si>
  <si>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</si>
  <si>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</si>
  <si>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</si>
  <si>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</si>
  <si>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</si>
  <si>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</si>
  <si>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</si>
  <si>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</si>
  <si>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</si>
  <si>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</si>
  <si>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</si>
  <si>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</si>
  <si>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</si>
  <si>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</si>
  <si>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</si>
  <si>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</si>
  <si>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</si>
  <si>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</si>
  <si>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</si>
  <si>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</si>
  <si>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</si>
  <si>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</si>
  <si>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</si>
  <si>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</si>
  <si>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</si>
  <si>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</si>
  <si>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</si>
  <si>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</si>
  <si>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</si>
  <si>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</si>
  <si>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</si>
  <si>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</si>
  <si>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</si>
  <si>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</si>
  <si>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</si>
  <si>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</si>
  <si>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</si>
  <si>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</si>
  <si>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</si>
  <si>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</si>
  <si>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</si>
  <si>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</si>
  <si>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</si>
  <si>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</si>
  <si>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</si>
  <si>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</si>
  <si>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</si>
  <si>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</si>
  <si>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</si>
  <si>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</si>
  <si>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</si>
  <si>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</si>
  <si>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</si>
  <si>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</si>
  <si>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</si>
  <si>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</si>
  <si>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</si>
  <si>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</si>
  <si>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</si>
  <si>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</si>
  <si>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</si>
  <si>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</si>
  <si>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</si>
  <si>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</si>
  <si>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</si>
  <si>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</si>
  <si>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</si>
  <si>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</si>
  <si>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</si>
  <si>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</si>
  <si>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</si>
  <si>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</si>
  <si>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</si>
  <si>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</si>
  <si>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</si>
  <si>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</si>
  <si>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</si>
  <si>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</si>
  <si>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</si>
  <si>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</si>
  <si>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</si>
  <si>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</si>
  <si>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</si>
  <si>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</si>
  <si>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</si>
  <si>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</si>
  <si>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</si>
  <si>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</si>
  <si>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</si>
  <si>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</si>
  <si>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</si>
  <si>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</si>
  <si>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</si>
  <si>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</si>
  <si>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</si>
  <si>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</si>
  <si>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</si>
  <si>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</si>
  <si>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</si>
  <si>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</si>
  <si>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</si>
  <si>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</si>
  <si>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</si>
  <si>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</si>
  <si>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</si>
  <si>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</si>
  <si>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</si>
  <si>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</si>
  <si>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</si>
  <si>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</si>
  <si>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</si>
  <si>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</si>
  <si>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</si>
  <si>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</si>
  <si>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</si>
  <si>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</si>
  <si>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</si>
  <si>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</si>
  <si>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</si>
  <si>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</si>
  <si>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</si>
  <si>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</si>
  <si>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</si>
  <si>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</si>
  <si>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</si>
  <si>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</si>
  <si>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</si>
  <si>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</si>
  <si>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</si>
  <si>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</si>
  <si>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</si>
  <si>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</si>
  <si>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</si>
  <si>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</si>
  <si>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</si>
  <si>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</si>
  <si>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</si>
  <si>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</si>
  <si>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</si>
  <si>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</si>
  <si>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</si>
  <si>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</si>
  <si>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</si>
  <si>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</si>
  <si>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</si>
  <si>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</si>
  <si>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</si>
  <si>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</si>
  <si>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</si>
  <si>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</si>
  <si>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</si>
  <si>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</si>
  <si>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</si>
  <si>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</si>
  <si>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</si>
  <si>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</si>
  <si>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</si>
  <si>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</si>
  <si>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</si>
  <si>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</si>
  <si>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</si>
  <si>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</si>
  <si>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</si>
  <si>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</si>
  <si>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</si>
  <si>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</si>
  <si>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</si>
  <si>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</si>
  <si>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</si>
  <si>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</si>
  <si>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</si>
  <si>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</si>
  <si>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</si>
  <si>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</si>
  <si>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</si>
  <si>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</si>
  <si>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</si>
  <si>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</si>
  <si>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</si>
  <si>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</si>
  <si>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</si>
  <si>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</si>
  <si>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</si>
  <si>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</si>
  <si>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</si>
  <si>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</si>
  <si>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</si>
  <si>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</si>
  <si>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</si>
  <si>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</si>
  <si>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</si>
  <si>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</si>
  <si>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</si>
  <si>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</si>
  <si>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</si>
  <si>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</si>
  <si>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</si>
  <si>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</si>
  <si>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</si>
  <si>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</si>
  <si>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</si>
  <si>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</si>
  <si>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</si>
  <si>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</si>
  <si>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</si>
  <si>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</si>
  <si>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</si>
  <si>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</si>
  <si>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</si>
  <si>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</si>
  <si>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</si>
  <si>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</si>
  <si>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</si>
  <si>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</si>
  <si>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</si>
  <si>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</si>
  <si>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</si>
  <si>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</si>
  <si>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</si>
  <si>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</si>
  <si>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</si>
  <si>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</si>
  <si>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</si>
  <si>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</si>
  <si>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</si>
  <si>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</si>
  <si>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</si>
  <si>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</si>
  <si>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</si>
  <si>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</si>
  <si>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</si>
  <si>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</si>
  <si>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</si>
  <si>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</si>
  <si>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</si>
  <si>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</si>
  <si>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</si>
  <si>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</si>
  <si>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</si>
  <si>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</si>
  <si>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</si>
  <si>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</si>
  <si>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</si>
  <si>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</si>
  <si>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</si>
  <si>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</si>
  <si>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</si>
  <si>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</si>
  <si>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</si>
  <si>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</si>
  <si>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</si>
  <si>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</si>
  <si>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</si>
  <si>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</si>
  <si>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</si>
  <si>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</si>
  <si>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</si>
  <si>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</si>
  <si>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</si>
  <si>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</si>
  <si>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</si>
  <si>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</si>
  <si>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</si>
  <si>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</si>
  <si>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</si>
  <si>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</si>
  <si>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</si>
  <si>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</si>
  <si>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</si>
  <si>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</si>
  <si>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</si>
  <si>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</si>
  <si>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</si>
  <si>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</si>
  <si>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</si>
  <si>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</si>
  <si>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</si>
  <si>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</si>
  <si>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</si>
  <si>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</si>
  <si>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</si>
  <si>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</si>
  <si>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</si>
  <si>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</si>
  <si>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</si>
  <si>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</si>
  <si>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</si>
  <si>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</si>
  <si>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</si>
  <si>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</si>
  <si>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</si>
  <si>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</si>
  <si>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</si>
  <si>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</si>
  <si>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</si>
  <si>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</si>
  <si>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</si>
  <si>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</si>
  <si>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</si>
  <si>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</si>
  <si>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</si>
  <si>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</si>
  <si>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</si>
  <si>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</si>
  <si>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</si>
  <si>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</si>
  <si>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</si>
  <si>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</si>
  <si>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</si>
  <si>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</si>
  <si>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</si>
  <si>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</si>
  <si>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</si>
  <si>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</si>
  <si>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</si>
  <si>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</si>
  <si>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</si>
  <si>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</si>
  <si>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</si>
  <si>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</si>
  <si>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</si>
  <si>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</si>
  <si>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</si>
  <si>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</si>
  <si>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</si>
  <si>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</si>
  <si>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</si>
  <si>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</si>
  <si>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</si>
  <si>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</si>
  <si>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</si>
  <si>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</si>
  <si>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</si>
  <si>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</si>
  <si>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</si>
  <si>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</si>
  <si>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</si>
  <si>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</si>
  <si>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</si>
  <si>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</si>
  <si>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</si>
  <si>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</si>
  <si>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</si>
  <si>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</si>
  <si>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</si>
  <si>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</si>
  <si>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</si>
  <si>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</si>
  <si>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</si>
  <si>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</si>
  <si>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</si>
  <si>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</si>
  <si>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</si>
  <si>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</si>
  <si>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</si>
  <si>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</si>
  <si>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</si>
  <si>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</si>
  <si>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</si>
  <si>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</si>
  <si>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</si>
  <si>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</si>
  <si>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</si>
  <si>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</si>
  <si>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</si>
  <si>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</si>
  <si>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</si>
  <si>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</si>
  <si>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</si>
  <si>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</si>
  <si>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</si>
  <si>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</si>
  <si>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</si>
  <si>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</si>
  <si>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</si>
  <si>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</si>
  <si>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</si>
  <si>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</si>
  <si>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</si>
  <si>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</si>
  <si>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</si>
  <si>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</si>
  <si>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</si>
  <si>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</si>
  <si>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</si>
  <si>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</si>
  <si>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</si>
  <si>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</si>
  <si>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</si>
  <si>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</si>
  <si>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</si>
  <si>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</si>
  <si>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</si>
  <si>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</si>
  <si>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</si>
  <si>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</si>
  <si>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</si>
  <si>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</si>
  <si>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</si>
  <si>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</si>
  <si>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</si>
  <si>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</si>
  <si>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</si>
  <si>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</si>
  <si>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</si>
  <si>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</si>
  <si>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</si>
  <si>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</si>
  <si>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</si>
  <si>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</si>
  <si>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</si>
  <si>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</si>
  <si>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</si>
  <si>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</si>
  <si>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</si>
  <si>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</si>
  <si>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</si>
  <si>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</si>
  <si>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</si>
  <si>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</si>
  <si>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</si>
  <si>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</si>
  <si>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</si>
  <si>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</si>
  <si>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</si>
  <si>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</si>
  <si>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</si>
  <si>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</si>
  <si>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</si>
  <si>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</si>
  <si>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</si>
  <si>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</si>
  <si>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</si>
  <si>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</si>
  <si>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</si>
  <si>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</si>
  <si>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</si>
  <si>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</si>
  <si>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</si>
  <si>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</si>
  <si>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</si>
  <si>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</si>
  <si>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</si>
  <si>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</si>
  <si>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</si>
  <si>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</si>
  <si>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</si>
  <si>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</si>
  <si>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</si>
  <si>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</si>
  <si>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</si>
  <si>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</si>
  <si>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</si>
  <si>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</si>
  <si>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</si>
  <si>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</si>
  <si>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</si>
  <si>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</si>
  <si>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</si>
  <si>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</si>
  <si>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</si>
  <si>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</si>
  <si>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</si>
  <si>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</si>
  <si>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</si>
  <si>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</si>
  <si>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</si>
  <si>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</si>
  <si>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</si>
  <si>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</si>
  <si>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</si>
  <si>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</si>
  <si>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</si>
  <si>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</si>
  <si>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</si>
  <si>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</si>
  <si>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</si>
  <si>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</si>
  <si>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</si>
  <si>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</si>
  <si>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</si>
  <si>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</si>
  <si>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</si>
  <si>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</si>
  <si>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</si>
  <si>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</si>
  <si>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</si>
  <si>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</si>
  <si>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</si>
  <si>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</si>
  <si>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</si>
  <si>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</si>
  <si>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</si>
  <si>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</si>
  <si>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</si>
  <si>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</si>
  <si>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</si>
  <si>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</si>
  <si>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</si>
  <si>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</si>
  <si>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</si>
  <si>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</si>
  <si>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</si>
  <si>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</si>
  <si>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</si>
  <si>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</si>
  <si>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</si>
  <si>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</si>
  <si>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</si>
  <si>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</si>
  <si>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</si>
  <si>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</si>
  <si>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</si>
  <si>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</si>
  <si>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</si>
  <si>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</si>
  <si>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</si>
  <si>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</si>
  <si>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</si>
  <si>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</si>
  <si>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</si>
  <si>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</si>
  <si>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</si>
  <si>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</si>
  <si>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</si>
  <si>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</si>
  <si>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</si>
  <si>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</si>
  <si>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</si>
  <si>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</si>
  <si>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</si>
  <si>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</si>
  <si>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</si>
  <si>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</si>
  <si>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</si>
  <si>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</si>
  <si>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</si>
  <si>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</si>
  <si>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</si>
  <si>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</si>
  <si>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</si>
  <si>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</si>
  <si>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</si>
  <si>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</si>
  <si>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</si>
  <si>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</si>
  <si>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</si>
  <si>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</si>
  <si>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</si>
  <si>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</si>
  <si>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</si>
  <si>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</si>
  <si>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</si>
  <si>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</si>
  <si>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</si>
  <si>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</si>
  <si>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</si>
  <si>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</si>
  <si>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</si>
  <si>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</si>
  <si>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</si>
  <si>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</si>
  <si>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</si>
  <si>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</si>
  <si>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</si>
  <si>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</si>
  <si>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</si>
  <si>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</si>
  <si>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</si>
  <si>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</si>
  <si>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</si>
  <si>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</si>
  <si>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</si>
  <si>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</si>
  <si>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</si>
  <si>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</si>
  <si>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</si>
  <si>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</si>
  <si>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</si>
  <si>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</si>
  <si>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</si>
  <si>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</si>
  <si>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</si>
  <si>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</si>
  <si>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</si>
  <si>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</si>
  <si>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</si>
  <si>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</si>
  <si>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</si>
  <si>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</si>
  <si>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</si>
  <si>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</si>
  <si>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</si>
  <si>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</si>
  <si>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</si>
  <si>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</si>
  <si>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</si>
  <si>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</si>
  <si>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</si>
  <si>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</si>
  <si>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</si>
  <si>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</si>
  <si>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</si>
  <si>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</si>
  <si>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</si>
  <si>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</si>
  <si>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</si>
  <si>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</si>
  <si>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</si>
  <si>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</si>
  <si>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</si>
  <si>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</si>
  <si>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</si>
  <si>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</si>
  <si>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</si>
  <si>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</si>
  <si>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</si>
  <si>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</si>
  <si>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</si>
  <si>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</si>
  <si>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</si>
  <si>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</si>
  <si>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</si>
  <si>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</si>
  <si>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</si>
  <si>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</si>
  <si>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</si>
  <si>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</si>
  <si>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</si>
  <si>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</si>
  <si>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</si>
  <si>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</si>
  <si>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</si>
  <si>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</si>
  <si>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</si>
  <si>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</si>
  <si>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</si>
  <si>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</si>
  <si>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</si>
  <si>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</si>
  <si>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</si>
  <si>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</si>
  <si>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</si>
  <si>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</si>
  <si>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</si>
  <si>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</si>
  <si>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</si>
  <si>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</si>
  <si>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</si>
  <si>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</si>
  <si>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</si>
  <si>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</si>
  <si>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</si>
  <si>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</si>
  <si>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</si>
  <si>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</si>
  <si>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</si>
  <si>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</si>
  <si>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</si>
  <si>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</si>
  <si>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</si>
  <si>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</si>
  <si>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</si>
  <si>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</si>
  <si>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</si>
  <si>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</si>
  <si>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</si>
  <si>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</si>
  <si>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</si>
  <si>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</si>
  <si>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</si>
  <si>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</si>
  <si>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</si>
  <si>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</si>
  <si>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</si>
  <si>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</si>
  <si>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</si>
  <si>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</si>
  <si>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</si>
  <si>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</si>
  <si>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</si>
  <si>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</si>
  <si>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</si>
  <si>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</si>
  <si>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</si>
  <si>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</si>
  <si>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</si>
  <si>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</si>
  <si>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</si>
  <si>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</si>
  <si>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</si>
  <si>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</si>
  <si>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</si>
  <si>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</si>
  <si>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</si>
  <si>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</si>
  <si>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</si>
  <si>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</si>
  <si>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</si>
  <si>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</si>
  <si>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</si>
  <si>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</si>
  <si>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</si>
  <si>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</si>
  <si>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</si>
  <si>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</si>
  <si>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</si>
  <si>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</si>
  <si>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</si>
  <si>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</si>
  <si>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</si>
  <si>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</si>
  <si>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</si>
  <si>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</si>
  <si>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</si>
  <si>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</si>
  <si>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</si>
  <si>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</si>
  <si>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</si>
  <si>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</si>
  <si>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</si>
  <si>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</si>
  <si>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</si>
  <si>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</si>
  <si>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</si>
  <si>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</si>
  <si>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</si>
  <si>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</si>
  <si>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</si>
  <si>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</si>
  <si>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</si>
  <si>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</si>
  <si>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</si>
  <si>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</si>
  <si>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</si>
  <si>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</si>
  <si>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</si>
  <si>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</si>
  <si>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</si>
  <si>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</si>
  <si>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</si>
  <si>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</si>
  <si>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</si>
  <si>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</si>
  <si>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</si>
  <si>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</si>
  <si>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</si>
  <si>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</si>
  <si>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</si>
  <si>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</si>
  <si>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</si>
  <si>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</si>
  <si>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</si>
  <si>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</si>
  <si>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</si>
  <si>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</si>
  <si>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</si>
  <si>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</si>
  <si>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</si>
  <si>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</si>
  <si>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</si>
  <si>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</si>
  <si>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</si>
  <si>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</si>
  <si>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</si>
  <si>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</si>
  <si>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</si>
  <si>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</si>
  <si>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</si>
  <si>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</si>
  <si>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</si>
  <si>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</si>
  <si>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</si>
  <si>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</si>
  <si>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</si>
  <si>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</si>
  <si>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</si>
  <si>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</si>
  <si>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</si>
  <si>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</si>
  <si>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</si>
  <si>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</si>
  <si>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</si>
  <si>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</si>
  <si>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</si>
  <si>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</si>
  <si>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</si>
  <si>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</si>
  <si>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</si>
  <si>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</si>
  <si>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</si>
  <si>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</si>
  <si>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</si>
  <si>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</si>
  <si>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</si>
  <si>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</si>
  <si>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</si>
  <si>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</si>
  <si>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</si>
  <si>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</si>
  <si>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</si>
  <si>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</si>
  <si>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</si>
  <si>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</si>
  <si>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</si>
  <si>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</si>
  <si>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</si>
  <si>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</si>
  <si>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</si>
  <si>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</si>
  <si>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</si>
  <si>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</si>
  <si>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</si>
  <si>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</si>
  <si>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</si>
  <si>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</si>
  <si>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</si>
  <si>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</si>
  <si>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</si>
  <si>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</si>
  <si>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</si>
  <si>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</si>
  <si>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</si>
  <si>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</si>
  <si>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</si>
  <si>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</si>
  <si>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</si>
  <si>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</si>
  <si>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</si>
  <si>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</si>
  <si>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</si>
  <si>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</si>
  <si>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</si>
  <si>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</si>
  <si>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</si>
  <si>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</si>
  <si>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</si>
  <si>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</si>
  <si>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</si>
  <si>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</si>
  <si>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</si>
  <si>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</si>
  <si>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</si>
  <si>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</si>
  <si>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</si>
  <si>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</si>
  <si>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</si>
  <si>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</si>
  <si>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</si>
  <si>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</si>
  <si>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</si>
  <si>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</si>
  <si>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</si>
  <si>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</si>
  <si>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</si>
  <si>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</si>
  <si>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</si>
  <si>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</si>
  <si>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</si>
  <si>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</si>
  <si>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</si>
  <si>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</si>
  <si>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</si>
  <si>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</si>
  <si>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</si>
  <si>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</si>
  <si>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</si>
  <si>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</si>
  <si>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</si>
  <si>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</si>
  <si>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</si>
  <si>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</si>
  <si>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</si>
  <si>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</si>
  <si>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</si>
  <si>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</si>
  <si>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</si>
  <si>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</si>
  <si>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</si>
  <si>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</si>
  <si>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</si>
  <si>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</si>
  <si>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</si>
  <si>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</si>
  <si>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</si>
  <si>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</si>
  <si>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</si>
  <si>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</si>
  <si>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</si>
  <si>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</si>
  <si>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</si>
  <si>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</si>
  <si>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</si>
  <si>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</si>
  <si>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</si>
  <si>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</si>
  <si>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</si>
  <si>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</si>
  <si>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</si>
  <si>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</si>
  <si>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</si>
  <si>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</si>
  <si>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</si>
  <si>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</si>
  <si>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</si>
  <si>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</si>
  <si>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</si>
  <si>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</si>
  <si>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</si>
  <si>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</si>
  <si>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</si>
  <si>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</si>
  <si>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</si>
  <si>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</si>
  <si>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</si>
  <si>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</si>
  <si>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</si>
  <si>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</si>
  <si>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</si>
  <si>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</si>
  <si>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</si>
  <si>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</si>
  <si>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</si>
  <si>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</si>
  <si>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</si>
  <si>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</si>
  <si>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</si>
  <si>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</si>
  <si>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</si>
  <si>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</si>
  <si>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</si>
  <si>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</si>
  <si>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</si>
  <si>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</si>
  <si>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</si>
  <si>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</si>
  <si>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</si>
  <si>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</si>
  <si>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</si>
  <si>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</si>
  <si>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</si>
  <si>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</si>
  <si>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</si>
  <si>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</si>
  <si>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</si>
  <si>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</si>
  <si>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</si>
  <si>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</si>
  <si>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</si>
  <si>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</si>
  <si>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</si>
  <si>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</si>
  <si>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</si>
  <si>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</si>
  <si>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</si>
  <si>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</si>
  <si>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</si>
  <si>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</si>
  <si>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</si>
  <si>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</si>
  <si>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</si>
  <si>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</si>
  <si>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</si>
  <si>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</si>
  <si>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</si>
  <si>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</si>
  <si>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</si>
  <si>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</si>
  <si>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</si>
  <si>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</si>
  <si>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</si>
  <si>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</si>
  <si>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</si>
  <si>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</si>
  <si>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</si>
  <si>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</si>
  <si>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</si>
  <si>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</si>
  <si>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</si>
  <si>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</si>
  <si>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</si>
  <si>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</si>
  <si>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</si>
  <si>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</si>
  <si>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</si>
  <si>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</si>
  <si>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</si>
  <si>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</si>
  <si>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</si>
  <si>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</si>
  <si>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</si>
  <si>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</si>
  <si>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</si>
  <si>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</si>
  <si>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</si>
  <si>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</si>
  <si>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</si>
  <si>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</si>
  <si>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</si>
  <si>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</si>
  <si>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</si>
  <si>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</si>
  <si>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</si>
  <si>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</si>
  <si>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</si>
  <si>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</si>
  <si>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</si>
  <si>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</si>
  <si>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</si>
  <si>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</si>
  <si>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</si>
  <si>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</si>
  <si>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</si>
  <si>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</si>
  <si>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</si>
  <si>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</si>
  <si>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</si>
  <si>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</si>
  <si>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</si>
  <si>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</si>
  <si>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</si>
  <si>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</si>
  <si>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</si>
  <si>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</si>
  <si>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</si>
  <si>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</si>
  <si>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</si>
  <si>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</si>
  <si>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</si>
  <si>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</si>
  <si>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</si>
  <si>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</si>
  <si>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</si>
  <si>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</si>
  <si>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</si>
  <si>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</si>
  <si>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</si>
  <si>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</si>
  <si>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</si>
  <si>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</si>
  <si>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</si>
  <si>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</si>
  <si>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</si>
  <si>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</si>
  <si>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</si>
  <si>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</si>
  <si>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</si>
  <si>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</si>
  <si>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</si>
  <si>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</si>
  <si>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</si>
  <si>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</si>
  <si>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</si>
  <si>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</si>
  <si>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</si>
  <si>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</si>
  <si>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</si>
  <si>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</si>
  <si>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</si>
  <si>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</si>
  <si>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</si>
  <si>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</si>
  <si>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</si>
  <si>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</si>
  <si>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</si>
  <si>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</si>
  <si>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</si>
  <si>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</si>
  <si>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</si>
  <si>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</si>
  <si>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</si>
  <si>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</si>
  <si>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</si>
  <si>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</si>
  <si>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</si>
  <si>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</si>
  <si>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</si>
  <si>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</si>
  <si>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</si>
  <si>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</si>
  <si>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</si>
  <si>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</si>
  <si>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</si>
  <si>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</si>
  <si>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</si>
  <si>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</si>
  <si>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</si>
  <si>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</si>
  <si>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</si>
  <si>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</si>
  <si>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</si>
  <si>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</si>
  <si>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</si>
  <si>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</si>
  <si>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</si>
  <si>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</si>
  <si>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</si>
  <si>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</si>
  <si>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</si>
  <si>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</si>
  <si>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</si>
  <si>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</si>
  <si>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</si>
  <si>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</si>
  <si>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</si>
  <si>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</si>
  <si>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</si>
  <si>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</si>
  <si>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</si>
  <si>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</si>
  <si>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</si>
  <si>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</si>
  <si>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</si>
  <si>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</si>
  <si>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</si>
  <si>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</si>
  <si>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</si>
  <si>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</si>
  <si>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</si>
  <si>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</si>
  <si>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</si>
  <si>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</si>
  <si>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</si>
  <si>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</si>
  <si>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</si>
  <si>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</si>
  <si>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</si>
  <si>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</si>
  <si>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</si>
  <si>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</si>
  <si>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</si>
  <si>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</si>
  <si>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</si>
  <si>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</si>
  <si>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</si>
  <si>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</si>
  <si>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</si>
  <si>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</si>
  <si>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</si>
  <si>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</si>
  <si>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</si>
  <si>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</si>
  <si>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</si>
  <si>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</si>
  <si>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</si>
  <si>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</si>
  <si>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</si>
  <si>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</si>
  <si>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</si>
  <si>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</si>
  <si>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</si>
  <si>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</si>
  <si>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</si>
  <si>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</si>
  <si>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</si>
  <si>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</si>
  <si>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</si>
  <si>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</si>
  <si>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</si>
  <si>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</si>
  <si>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</si>
  <si>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</si>
  <si>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</si>
  <si>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</si>
  <si>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</si>
  <si>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</si>
  <si>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</si>
  <si>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</si>
  <si>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</si>
  <si>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</si>
  <si>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</si>
  <si>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</si>
  <si>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</si>
  <si>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</si>
  <si>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</si>
  <si>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</si>
  <si>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</si>
  <si>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</si>
  <si>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</si>
  <si>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</si>
  <si>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</si>
  <si>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</si>
  <si>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</si>
  <si>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</si>
  <si>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</si>
  <si>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</si>
  <si>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</si>
  <si>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</si>
  <si>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</si>
  <si>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</si>
  <si>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</si>
  <si>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</si>
  <si>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</si>
  <si>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</si>
  <si>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</si>
  <si>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</si>
  <si>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</si>
  <si>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</si>
  <si>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</si>
  <si>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</si>
  <si>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</si>
  <si>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</si>
  <si>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</si>
  <si>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</si>
  <si>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</si>
  <si>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</si>
  <si>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</si>
  <si>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</si>
  <si>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</si>
  <si>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</si>
  <si>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</si>
  <si>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</si>
  <si>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</si>
  <si>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</si>
  <si>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</si>
  <si>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</si>
  <si>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</si>
  <si>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</si>
  <si>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</si>
  <si>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</si>
  <si>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</si>
  <si>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</si>
  <si>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</si>
  <si>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</si>
  <si>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</si>
  <si>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</si>
  <si>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</si>
  <si>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</si>
  <si>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</si>
  <si>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</si>
  <si>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</si>
  <si>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</si>
  <si>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</si>
  <si>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</si>
  <si>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</si>
  <si>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</si>
  <si>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</si>
  <si>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</si>
  <si>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</si>
  <si>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</si>
  <si>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</si>
  <si>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</si>
  <si>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</si>
  <si>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</si>
  <si>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</si>
  <si>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</si>
  <si>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</si>
  <si>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</si>
  <si>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</si>
  <si>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</si>
  <si>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</si>
  <si>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</si>
  <si>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</si>
  <si>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</si>
  <si>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</si>
  <si>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</si>
  <si>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</si>
  <si>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</si>
  <si>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</si>
  <si>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</si>
  <si>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</si>
  <si>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</si>
  <si>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</si>
  <si>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</si>
  <si>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</si>
  <si>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</si>
  <si>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</si>
  <si>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</si>
  <si>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</si>
  <si>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</si>
  <si>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</si>
  <si>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</si>
  <si>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</si>
  <si>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</si>
  <si>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</si>
  <si>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</si>
  <si>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</si>
  <si>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</si>
  <si>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</si>
  <si>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</si>
  <si>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</si>
  <si>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</si>
  <si>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</si>
  <si>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</si>
  <si>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</si>
  <si>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</si>
  <si>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</si>
  <si>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</si>
  <si>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</si>
  <si>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</si>
  <si>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</si>
  <si>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</si>
  <si>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</si>
  <si>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</si>
  <si>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</si>
  <si>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</si>
  <si>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</si>
  <si>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</si>
  <si>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</si>
  <si>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</si>
  <si>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</si>
  <si>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</si>
  <si>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</si>
  <si>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</si>
  <si>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</si>
  <si>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</si>
  <si>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</si>
  <si>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</si>
  <si>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</si>
  <si>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</si>
  <si>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</si>
  <si>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</si>
  <si>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</si>
  <si>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</si>
  <si>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</si>
  <si>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</si>
  <si>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</si>
  <si>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</si>
  <si>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</si>
  <si>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</si>
  <si>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</si>
  <si>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</si>
  <si>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</si>
  <si>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</si>
  <si>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</si>
  <si>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</si>
  <si>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</si>
  <si>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</si>
  <si>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</si>
  <si>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</si>
  <si>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</si>
  <si>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</si>
  <si>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</si>
  <si>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</si>
  <si>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</si>
  <si>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</si>
  <si>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</si>
  <si>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</si>
  <si>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</si>
  <si>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</si>
  <si>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</si>
  <si>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</si>
  <si>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</si>
  <si>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</si>
  <si>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</si>
  <si>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</si>
  <si>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</si>
  <si>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</si>
  <si>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</si>
  <si>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</si>
  <si>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</si>
  <si>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</si>
  <si>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</si>
  <si>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</si>
  <si>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</si>
  <si>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</si>
  <si>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</si>
  <si>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</si>
  <si>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</si>
  <si>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</si>
  <si>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</si>
  <si>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</si>
  <si>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</si>
  <si>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</si>
  <si>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</si>
  <si>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</si>
  <si>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</si>
  <si>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</si>
  <si>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</si>
  <si>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</si>
  <si>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</si>
  <si>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</si>
  <si>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</si>
  <si>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</si>
  <si>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</si>
  <si>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</si>
  <si>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</si>
  <si>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</si>
  <si>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</si>
  <si>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</si>
  <si>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</si>
  <si>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</si>
  <si>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</si>
  <si>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</si>
  <si>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</si>
  <si>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</si>
  <si>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</si>
  <si>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</si>
  <si>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</si>
  <si>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</si>
  <si>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</si>
  <si>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</si>
  <si>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</si>
  <si>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</si>
  <si>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</si>
  <si>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</si>
  <si>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</si>
  <si>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</si>
  <si>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</si>
  <si>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</si>
  <si>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</si>
  <si>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</si>
  <si>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</si>
  <si>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</si>
  <si>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</si>
  <si>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</si>
  <si>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</si>
  <si>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</si>
  <si>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</si>
  <si>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</si>
  <si>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</si>
  <si>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</si>
  <si>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</si>
  <si>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</si>
  <si>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</si>
  <si>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</si>
  <si>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</si>
  <si>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</si>
  <si>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</si>
  <si>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</si>
  <si>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</si>
  <si>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</si>
  <si>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</si>
  <si>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</si>
  <si>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</si>
  <si>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</si>
  <si>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</si>
  <si>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</si>
  <si>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</si>
  <si>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</si>
  <si>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</si>
  <si>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</si>
  <si>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</si>
  <si>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</si>
  <si>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</si>
  <si>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</si>
  <si>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</si>
  <si>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</si>
  <si>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</si>
  <si>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</si>
  <si>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</si>
  <si>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</si>
  <si>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</si>
  <si>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</si>
  <si>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</si>
  <si>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</si>
  <si>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</si>
  <si>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</si>
  <si>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</si>
  <si>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</si>
  <si>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</si>
  <si>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</si>
  <si>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</si>
  <si>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</si>
  <si>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</si>
  <si>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</si>
  <si>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</si>
  <si>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</si>
  <si>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</si>
  <si>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</si>
  <si>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</si>
  <si>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</si>
  <si>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</si>
  <si>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</si>
  <si>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</si>
  <si>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</si>
  <si>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</si>
  <si>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</si>
  <si>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</si>
  <si>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</si>
  <si>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</si>
  <si>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</si>
  <si>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</si>
  <si>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</si>
  <si>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</si>
  <si>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</si>
  <si>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</si>
  <si>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</si>
  <si>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</si>
  <si>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</si>
  <si>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</si>
  <si>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</si>
  <si>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</si>
  <si>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</si>
  <si>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</si>
  <si>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</si>
  <si>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</si>
  <si>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</si>
  <si>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</si>
  <si>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</si>
  <si>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</si>
  <si>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</si>
  <si>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</si>
  <si>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</si>
  <si>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</si>
  <si>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</si>
  <si>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</si>
  <si>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</si>
  <si>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</si>
  <si>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</si>
  <si>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</si>
  <si>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</si>
  <si>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</si>
  <si>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</si>
  <si>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</si>
  <si>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</si>
  <si>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</si>
  <si>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</si>
  <si>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</si>
  <si>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</si>
  <si>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</si>
  <si>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</si>
  <si>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</si>
  <si>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</si>
  <si>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</si>
  <si>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</si>
  <si>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</si>
  <si>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</si>
  <si>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</si>
  <si>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</si>
  <si>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</si>
  <si>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</si>
  <si>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</si>
  <si>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</si>
  <si>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</si>
  <si>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</si>
  <si>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</si>
  <si>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</si>
  <si>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</si>
  <si>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</si>
  <si>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</si>
  <si>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</si>
  <si>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</si>
  <si>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</si>
  <si>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</si>
  <si>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</si>
  <si>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</si>
  <si>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</si>
  <si>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</si>
  <si>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</si>
  <si>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</si>
  <si>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</si>
  <si>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</si>
  <si>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</si>
  <si>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</si>
  <si>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</si>
  <si>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</si>
  <si>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</si>
  <si>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</si>
  <si>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</si>
  <si>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</si>
  <si>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</si>
  <si>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</si>
  <si>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</si>
  <si>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</si>
  <si>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</si>
  <si>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</si>
  <si>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</si>
  <si>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</si>
  <si>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</si>
  <si>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</si>
  <si>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</si>
  <si>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</si>
  <si>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</si>
  <si>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</si>
  <si>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</si>
  <si>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</si>
  <si>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</si>
  <si>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</si>
  <si>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</si>
  <si>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</si>
  <si>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</si>
  <si>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</si>
  <si>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</si>
  <si>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</si>
  <si>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</si>
  <si>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</si>
  <si>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</si>
  <si>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</si>
  <si>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</si>
  <si>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</si>
  <si>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</si>
  <si>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</si>
  <si>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</si>
  <si>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</si>
  <si>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</si>
  <si>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</si>
  <si>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</si>
  <si>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</si>
  <si>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</si>
  <si>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</si>
  <si>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</si>
  <si>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</si>
  <si>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</si>
  <si>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</si>
  <si>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</si>
  <si>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</si>
  <si>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</si>
  <si>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</si>
  <si>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</si>
  <si>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</si>
  <si>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</si>
  <si>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</si>
  <si>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</si>
  <si>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</si>
  <si>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</si>
  <si>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</si>
  <si>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</si>
  <si>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</si>
  <si>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</si>
  <si>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</si>
  <si>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</si>
  <si>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</si>
  <si>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</si>
  <si>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</si>
  <si>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</si>
  <si>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</si>
  <si>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</si>
  <si>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</si>
  <si>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</si>
  <si>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</si>
  <si>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</si>
  <si>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</si>
  <si>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</si>
  <si>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</si>
  <si>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</si>
  <si>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</si>
  <si>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</si>
  <si>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</si>
  <si>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</si>
  <si>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</si>
  <si>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</si>
  <si>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</si>
  <si>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</si>
  <si>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</si>
  <si>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</si>
  <si>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</si>
  <si>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</si>
  <si>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</si>
  <si>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</si>
  <si>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</si>
  <si>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</si>
  <si>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</si>
  <si>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</si>
  <si>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</si>
  <si>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</si>
  <si>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</si>
  <si>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</si>
  <si>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</si>
  <si>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</si>
  <si>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</si>
  <si>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</si>
  <si>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</si>
  <si>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</si>
  <si>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</si>
  <si>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</si>
  <si>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</si>
  <si>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</si>
  <si>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</si>
  <si>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</si>
  <si>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</si>
  <si>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</si>
  <si>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</si>
  <si>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</si>
  <si>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</si>
  <si>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</si>
  <si>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</si>
  <si>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</si>
  <si>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</si>
  <si>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</si>
  <si>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</si>
  <si>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</si>
  <si>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</si>
  <si>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</si>
  <si>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</si>
  <si>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</si>
  <si>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</si>
  <si>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</si>
  <si>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</si>
  <si>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</si>
  <si>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</si>
  <si>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</si>
  <si>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</si>
  <si>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</si>
  <si>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</si>
  <si>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</si>
  <si>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</si>
  <si>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</si>
  <si>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</si>
  <si>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</si>
  <si>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</si>
  <si>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</si>
  <si>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</si>
  <si>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</si>
  <si>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</si>
  <si>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</si>
  <si>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</si>
  <si>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</si>
  <si>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</si>
  <si>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</si>
  <si>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</si>
  <si>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</si>
  <si>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</si>
  <si>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</si>
  <si>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</si>
  <si>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</si>
  <si>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</si>
  <si>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</si>
  <si>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</si>
  <si>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</si>
  <si>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</si>
  <si>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</si>
  <si>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</si>
  <si>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</si>
  <si>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</si>
  <si>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</si>
  <si>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</si>
  <si>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</si>
  <si>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</si>
  <si>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</si>
  <si>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</si>
  <si>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</si>
  <si>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</si>
  <si>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</si>
  <si>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</si>
  <si>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</si>
  <si>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</si>
  <si>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</si>
  <si>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</si>
  <si>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</si>
  <si>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</si>
  <si>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</si>
  <si>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</si>
  <si>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</si>
  <si>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</si>
  <si>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</si>
  <si>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</si>
  <si>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</si>
  <si>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</si>
  <si>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</si>
  <si>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</si>
  <si>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</si>
  <si>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</si>
  <si>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</si>
  <si>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</si>
  <si>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</si>
  <si>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</si>
  <si>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</si>
  <si>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</si>
  <si>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</si>
  <si>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</si>
  <si>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</si>
  <si>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</si>
  <si>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</si>
  <si>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</si>
  <si>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</si>
  <si>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</si>
  <si>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</si>
  <si>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</si>
  <si>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</si>
  <si>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</si>
  <si>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</si>
  <si>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</si>
  <si>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</si>
  <si>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</si>
  <si>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</si>
  <si>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</si>
  <si>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</si>
  <si>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</si>
  <si>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</si>
  <si>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</si>
  <si>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</si>
  <si>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</si>
  <si>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</si>
  <si>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</si>
  <si>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</si>
  <si>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</si>
  <si>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</si>
  <si>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</si>
  <si>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</si>
  <si>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</si>
  <si>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</si>
  <si>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</si>
  <si>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</si>
  <si>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</si>
  <si>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</si>
  <si>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</si>
  <si>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</si>
  <si>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</si>
  <si>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</si>
  <si>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</si>
  <si>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</si>
  <si>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</si>
  <si>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</si>
  <si>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</si>
  <si>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</si>
  <si>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</si>
  <si>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</si>
  <si>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</si>
  <si>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</si>
  <si>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</si>
  <si>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</si>
  <si>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</si>
  <si>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</si>
  <si>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</si>
  <si>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</si>
  <si>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</si>
  <si>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</si>
  <si>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</si>
  <si>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</si>
  <si>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</si>
  <si>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</si>
  <si>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</si>
  <si>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</si>
  <si>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</si>
  <si>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</si>
  <si>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</si>
  <si>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</si>
  <si>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</si>
  <si>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</si>
  <si>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</si>
  <si>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</si>
  <si>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</si>
  <si>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</si>
  <si>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</si>
  <si>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</si>
  <si>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</si>
  <si>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</si>
  <si>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</si>
  <si>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</si>
  <si>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</si>
  <si>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</si>
  <si>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</si>
  <si>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</si>
  <si>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</si>
  <si>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</si>
  <si>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</si>
  <si>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</si>
  <si>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</si>
  <si>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</si>
  <si>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</si>
  <si>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</si>
  <si>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</si>
  <si>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</si>
  <si>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</si>
  <si>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</si>
  <si>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</si>
  <si>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</si>
  <si>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</si>
  <si>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</si>
  <si>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</si>
  <si>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</si>
  <si>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</si>
  <si>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</si>
  <si>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</si>
  <si>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</si>
  <si>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</si>
  <si>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</si>
  <si>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</si>
  <si>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</si>
  <si>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</si>
  <si>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</si>
  <si>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</si>
  <si>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</si>
  <si>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</si>
  <si>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</si>
  <si>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</si>
  <si>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</si>
  <si>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</si>
  <si>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</si>
  <si>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</si>
  <si>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</si>
  <si>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</si>
  <si>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</si>
  <si>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</si>
  <si>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</si>
  <si>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</si>
  <si>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</si>
  <si>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</si>
  <si>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</si>
  <si>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</si>
  <si>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</si>
  <si>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</si>
  <si>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</si>
  <si>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</si>
  <si>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</si>
  <si>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</si>
  <si>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</si>
  <si>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</si>
  <si>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</si>
  <si>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</si>
  <si>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</si>
  <si>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</si>
  <si>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</si>
  <si>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</si>
  <si>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</si>
  <si>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</si>
  <si>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</si>
  <si>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</si>
  <si>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</si>
  <si>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</si>
  <si>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</si>
  <si>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</si>
  <si>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</si>
  <si>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</si>
  <si>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</si>
  <si>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</si>
  <si>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</si>
  <si>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</si>
  <si>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</si>
  <si>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</si>
  <si>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</si>
  <si>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</si>
  <si>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</si>
  <si>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</si>
  <si>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</si>
  <si>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</si>
  <si>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</si>
  <si>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</si>
  <si>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</si>
  <si>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</si>
  <si>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</si>
  <si>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</si>
  <si>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</si>
  <si>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</si>
  <si>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</si>
  <si>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</si>
  <si>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</si>
  <si>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</si>
  <si>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</si>
  <si>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</si>
  <si>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</si>
  <si>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</si>
  <si>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</si>
  <si>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</si>
  <si>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</si>
  <si>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</si>
  <si>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</si>
  <si>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</si>
  <si>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</si>
  <si>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</si>
  <si>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</si>
  <si>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</si>
  <si>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</si>
  <si>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</si>
  <si>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</si>
  <si>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</si>
  <si>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</si>
  <si>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</si>
  <si>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</si>
  <si>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</si>
  <si>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</si>
  <si>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</si>
  <si>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</si>
  <si>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</si>
  <si>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</si>
  <si>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</si>
  <si>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</si>
  <si>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</si>
  <si>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</si>
  <si>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</si>
  <si>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</si>
  <si>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</si>
  <si>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</si>
  <si>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</si>
  <si>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</si>
  <si>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</si>
  <si>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</si>
  <si>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</si>
  <si>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</si>
  <si>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</si>
  <si>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</si>
  <si>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</si>
  <si>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</si>
  <si>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</si>
  <si>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</si>
  <si>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</si>
  <si>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</si>
  <si>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</si>
  <si>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</si>
  <si>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</si>
  <si>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</si>
  <si>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</si>
  <si>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</si>
  <si>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</si>
  <si>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</si>
  <si>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</si>
  <si>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</si>
  <si>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</si>
  <si>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</si>
  <si>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</si>
  <si>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</si>
  <si>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</si>
  <si>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</si>
  <si>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</si>
  <si>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</si>
  <si>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</si>
  <si>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</si>
  <si>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</si>
  <si>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</si>
  <si>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</si>
  <si>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</si>
  <si>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</si>
  <si>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</si>
  <si>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</si>
  <si>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</si>
  <si>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</si>
  <si>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</si>
  <si>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</si>
  <si>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</si>
  <si>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</si>
  <si>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</si>
  <si>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</si>
  <si>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</si>
  <si>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</si>
  <si>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</si>
  <si>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</si>
  <si>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</si>
  <si>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</si>
  <si>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</si>
  <si>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</si>
  <si>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</si>
  <si>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</si>
  <si>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</si>
  <si>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</si>
  <si>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</si>
  <si>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</si>
  <si>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</si>
  <si>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</si>
  <si>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</si>
  <si>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</si>
  <si>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</si>
  <si>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</si>
  <si>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</si>
  <si>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</si>
  <si>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</si>
  <si>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</si>
  <si>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</si>
  <si>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</si>
  <si>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</si>
  <si>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</si>
  <si>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</si>
  <si>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</si>
  <si>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</si>
  <si>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</si>
  <si>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</si>
  <si>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</si>
  <si>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</si>
  <si>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</si>
  <si>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</si>
  <si>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</si>
  <si>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</si>
  <si>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</si>
  <si>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</si>
  <si>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</si>
  <si>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</si>
  <si>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</si>
  <si>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</si>
  <si>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</si>
  <si>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</si>
  <si>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</si>
  <si>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</si>
  <si>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</si>
  <si>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</si>
  <si>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</si>
  <si>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</si>
  <si>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</si>
  <si>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</si>
  <si>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</si>
  <si>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</si>
  <si>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</si>
  <si>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</si>
  <si>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</si>
  <si>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</si>
  <si>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</si>
  <si>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</si>
  <si>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</si>
  <si>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</si>
  <si>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</si>
  <si>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</si>
  <si>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</si>
  <si>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</si>
  <si>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</si>
  <si>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</si>
  <si>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</si>
  <si>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</si>
  <si>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</si>
  <si>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</si>
  <si>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</si>
  <si>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</si>
  <si>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</si>
  <si>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</si>
  <si>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</si>
  <si>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</si>
  <si>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</si>
  <si>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</si>
  <si>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</si>
  <si>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</si>
  <si>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</si>
  <si>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</si>
  <si>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</si>
  <si>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</si>
  <si>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</si>
  <si>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</si>
  <si>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</si>
  <si>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</si>
  <si>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</si>
  <si>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</si>
  <si>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</si>
  <si>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</si>
  <si>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</si>
  <si>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</si>
  <si>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</si>
  <si>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</si>
  <si>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</si>
  <si>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</si>
  <si>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</si>
  <si>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</si>
  <si>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</si>
  <si>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</si>
  <si>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</si>
  <si>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</si>
  <si>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</si>
  <si>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</si>
  <si>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</si>
  <si>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</si>
  <si>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</si>
  <si>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</si>
  <si>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</si>
  <si>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</si>
  <si>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</si>
  <si>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</si>
  <si>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</si>
  <si>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</si>
  <si>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</si>
  <si>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</si>
  <si>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</si>
  <si>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</si>
  <si>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</si>
  <si>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</si>
  <si>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</si>
  <si>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</si>
  <si>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</si>
  <si>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</si>
  <si>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</si>
  <si>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</si>
  <si>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</si>
  <si>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</si>
  <si>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</si>
  <si>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</si>
  <si>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</si>
  <si>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</si>
  <si>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</si>
  <si>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</si>
  <si>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</si>
  <si>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</si>
  <si>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</si>
  <si>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</si>
  <si>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</si>
  <si>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</si>
  <si>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</si>
  <si>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</si>
  <si>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</si>
  <si>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</si>
  <si>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</si>
  <si>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</si>
  <si>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</si>
  <si>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</si>
  <si>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</si>
  <si>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</si>
  <si>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</si>
  <si>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</si>
  <si>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</si>
  <si>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</si>
  <si>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</si>
  <si>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</si>
  <si>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</si>
  <si>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</si>
  <si>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</si>
  <si>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</si>
  <si>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</si>
  <si>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</si>
  <si>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</si>
  <si>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</si>
  <si>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</si>
  <si>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</si>
  <si>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</si>
  <si>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</si>
  <si>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</si>
  <si>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</si>
  <si>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</si>
  <si>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</si>
  <si>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</si>
  <si>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</si>
  <si>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</si>
  <si>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</si>
  <si>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</si>
  <si>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</si>
  <si>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</si>
  <si>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</si>
  <si>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</si>
  <si>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</si>
  <si>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</si>
  <si>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</si>
  <si>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</si>
  <si>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</si>
  <si>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</si>
  <si>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</si>
  <si>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</si>
  <si>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</si>
  <si>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</si>
  <si>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</si>
  <si>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</si>
  <si>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</si>
  <si>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</si>
  <si>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</si>
  <si>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</si>
  <si>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</si>
  <si>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</si>
  <si>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</si>
  <si>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</si>
  <si>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</si>
  <si>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</si>
  <si>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</si>
  <si>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</si>
  <si>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</si>
  <si>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</si>
  <si>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</si>
  <si>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</si>
  <si>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</si>
  <si>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</si>
  <si>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</si>
  <si>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</si>
  <si>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</si>
  <si>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</si>
  <si>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</si>
  <si>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</si>
  <si>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</si>
  <si>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</si>
  <si>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</si>
  <si>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</si>
  <si>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</si>
  <si>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</si>
  <si>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</si>
  <si>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</si>
  <si>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</si>
  <si>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</si>
  <si>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</si>
  <si>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</si>
  <si>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</si>
  <si>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</si>
  <si>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</si>
  <si>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</si>
  <si>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</si>
  <si>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</si>
  <si>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</si>
  <si>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</si>
  <si>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</si>
  <si>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</si>
  <si>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</si>
  <si>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</si>
  <si>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</si>
  <si>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</si>
  <si>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</si>
  <si>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</si>
  <si>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</si>
  <si>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</si>
  <si>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</si>
  <si>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</si>
  <si>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</si>
  <si>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</si>
  <si>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</si>
  <si>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</si>
  <si>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</si>
  <si>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</si>
  <si>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</si>
  <si>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</si>
  <si>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</si>
  <si>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</si>
  <si>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</si>
  <si>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</si>
  <si>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</si>
  <si>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</si>
  <si>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</si>
  <si>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</si>
  <si>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</si>
  <si>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</si>
  <si>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</si>
  <si>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</si>
  <si>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</si>
  <si>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</si>
  <si>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</si>
  <si>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</si>
  <si>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</si>
  <si>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</si>
  <si>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</si>
  <si>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</si>
  <si>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</si>
  <si>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</si>
  <si>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</si>
  <si>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</si>
  <si>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</si>
  <si>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</si>
  <si>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</si>
  <si>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</si>
  <si>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</si>
  <si>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</si>
  <si>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</si>
  <si>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</si>
  <si>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</si>
  <si>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</si>
  <si>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</si>
  <si>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</si>
  <si>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</si>
  <si>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</si>
  <si>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</si>
  <si>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</si>
  <si>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</si>
  <si>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</si>
  <si>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</si>
  <si>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</si>
  <si>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</si>
  <si>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</si>
  <si>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</si>
  <si>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</si>
  <si>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</si>
  <si>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</si>
  <si>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</si>
  <si>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</si>
  <si>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</si>
  <si>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</si>
  <si>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</si>
  <si>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</si>
  <si>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</si>
  <si>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</si>
  <si>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</si>
  <si>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</si>
  <si>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</si>
  <si>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</si>
  <si>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</si>
  <si>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</si>
  <si>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</si>
  <si>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</si>
  <si>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</si>
  <si>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</si>
  <si>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</si>
  <si>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</si>
  <si>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</si>
  <si>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</si>
  <si>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</si>
  <si>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</si>
  <si>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</si>
  <si>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</si>
  <si>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</si>
  <si>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</si>
  <si>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</si>
  <si>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</si>
  <si>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</si>
  <si>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</si>
  <si>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</si>
  <si>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</si>
  <si>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</si>
  <si>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</si>
  <si>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</si>
  <si>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</si>
  <si>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</si>
  <si>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</si>
  <si>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</si>
  <si>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</si>
  <si>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</si>
  <si>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</si>
  <si>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</si>
  <si>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</si>
  <si>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</si>
  <si>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</si>
  <si>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</si>
  <si>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</si>
  <si>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</si>
  <si>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</si>
  <si>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</si>
  <si>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</si>
  <si>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</si>
  <si>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</si>
  <si>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</si>
  <si>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</si>
  <si>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</si>
  <si>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</si>
  <si>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</si>
  <si>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</si>
  <si>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</si>
  <si>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</si>
  <si>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</si>
  <si>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</si>
  <si>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</si>
  <si>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</si>
  <si>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</si>
  <si>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</si>
  <si>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</si>
  <si>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</si>
  <si>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</si>
  <si>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</si>
  <si>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</si>
  <si>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</si>
  <si>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</si>
  <si>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</si>
  <si>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</si>
  <si>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</si>
  <si>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</si>
  <si>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</si>
  <si>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</si>
  <si>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</si>
  <si>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</si>
  <si>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</si>
  <si>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</si>
  <si>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</si>
  <si>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</si>
  <si>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</si>
  <si>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</si>
  <si>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</si>
  <si>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</si>
  <si>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</si>
  <si>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</si>
  <si>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</si>
  <si>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</si>
  <si>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</si>
  <si>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</si>
  <si>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</si>
  <si>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</si>
  <si>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</si>
  <si>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</si>
  <si>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</si>
  <si>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</si>
  <si>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</si>
  <si>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</si>
  <si>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</si>
  <si>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</si>
  <si>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</si>
  <si>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</si>
  <si>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</si>
  <si>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</si>
  <si>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</si>
  <si>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</si>
  <si>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</si>
  <si>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</si>
  <si>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</si>
  <si>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</si>
  <si>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</si>
  <si>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</si>
  <si>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</si>
  <si>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</si>
  <si>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</si>
  <si>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</si>
  <si>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</si>
  <si>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</si>
  <si>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</si>
  <si>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</si>
  <si>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</si>
  <si>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</si>
  <si>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</si>
  <si>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</si>
  <si>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</si>
  <si>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</si>
  <si>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</si>
  <si>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</si>
  <si>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</si>
  <si>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</si>
  <si>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</si>
  <si>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</si>
  <si>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</si>
  <si>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</si>
  <si>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</si>
  <si>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</si>
  <si>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</si>
  <si>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</si>
  <si>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</si>
  <si>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</si>
  <si>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</si>
  <si>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</si>
  <si>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</si>
  <si>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</si>
  <si>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</si>
  <si>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</si>
  <si>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</si>
  <si>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</si>
  <si>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</si>
  <si>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</si>
  <si>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</si>
  <si>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</si>
  <si>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</si>
  <si>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</si>
  <si>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</si>
  <si>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</si>
  <si>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</si>
  <si>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</si>
  <si>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</si>
  <si>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</si>
  <si>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</si>
  <si>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</si>
  <si>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</si>
  <si>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</si>
  <si>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</si>
  <si>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</si>
  <si>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</si>
  <si>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</si>
  <si>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</si>
  <si>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</si>
  <si>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</si>
  <si>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</si>
  <si>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</si>
  <si>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</si>
  <si>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</si>
  <si>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</si>
  <si>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</si>
  <si>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</si>
  <si>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</si>
  <si>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</si>
  <si>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</si>
  <si>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</si>
  <si>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</si>
  <si>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</si>
  <si>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</si>
  <si>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</si>
  <si>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</si>
  <si>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</si>
  <si>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</si>
  <si>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</si>
  <si>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</si>
  <si>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</si>
  <si>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</si>
  <si>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</si>
  <si>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</si>
  <si>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</si>
  <si>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</si>
  <si>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</si>
  <si>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</si>
  <si>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</si>
  <si>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</si>
  <si>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</si>
  <si>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</si>
  <si>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</si>
  <si>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</si>
  <si>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</si>
  <si>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</si>
  <si>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</si>
  <si>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</si>
  <si>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</si>
  <si>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</si>
  <si>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</si>
  <si>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</si>
  <si>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</si>
  <si>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</si>
  <si>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</si>
  <si>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</si>
  <si>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</si>
  <si>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</si>
  <si>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</si>
  <si>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</si>
  <si>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</si>
  <si>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</si>
  <si>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</si>
  <si>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</si>
  <si>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</si>
  <si>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</si>
  <si>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</si>
  <si>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</si>
  <si>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</si>
  <si>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</si>
  <si>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</si>
  <si>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</si>
  <si>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</si>
  <si>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</si>
  <si>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</si>
  <si>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</si>
  <si>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</si>
  <si>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</si>
  <si>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</si>
  <si>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</si>
  <si>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</si>
  <si>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</si>
  <si>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</si>
  <si>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</si>
  <si>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</si>
  <si>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</si>
  <si>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</si>
  <si>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</si>
  <si>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</si>
  <si>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</si>
  <si>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</si>
  <si>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</si>
  <si>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</si>
  <si>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</si>
  <si>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</si>
  <si>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</si>
  <si>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</si>
  <si>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</si>
  <si>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</si>
  <si>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</si>
  <si>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</si>
  <si>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</si>
  <si>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</si>
  <si>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</si>
  <si>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</si>
  <si>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</si>
  <si>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</si>
  <si>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</si>
  <si>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</si>
  <si>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</si>
  <si>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</si>
  <si>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</si>
  <si>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</si>
  <si>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</si>
  <si>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</si>
  <si>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</si>
  <si>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</si>
  <si>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</si>
  <si>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</si>
  <si>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</si>
  <si>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</si>
  <si>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</si>
  <si>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</si>
  <si>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</si>
  <si>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</si>
  <si>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</si>
  <si>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</si>
  <si>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</si>
  <si>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</si>
  <si>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</si>
  <si>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</si>
  <si>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</si>
  <si>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</si>
  <si>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</si>
  <si>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</si>
  <si>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</si>
  <si>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</si>
  <si>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</si>
  <si>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</si>
  <si>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</si>
  <si>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</si>
  <si>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</si>
  <si>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</si>
  <si>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</si>
  <si>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</si>
  <si>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</si>
  <si>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</si>
  <si>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</si>
  <si>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</si>
  <si>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</si>
  <si>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</si>
  <si>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</si>
  <si>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</si>
  <si>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</si>
  <si>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</si>
  <si>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</si>
  <si>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</si>
  <si>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</si>
  <si>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</si>
  <si>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</si>
  <si>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</si>
  <si>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</si>
  <si>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</si>
  <si>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</si>
  <si>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</si>
  <si>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</si>
  <si>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</si>
  <si>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</si>
  <si>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</si>
  <si>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</si>
  <si>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</si>
  <si>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</si>
  <si>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</si>
  <si>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</si>
  <si>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</si>
  <si>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</si>
  <si>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</si>
  <si>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</si>
  <si>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</si>
  <si>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</si>
  <si>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</si>
  <si>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</si>
  <si>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</si>
  <si>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</si>
  <si>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</si>
  <si>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</si>
  <si>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</si>
  <si>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</si>
  <si>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</si>
  <si>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</si>
  <si>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</si>
  <si>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</si>
  <si>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</si>
  <si>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</si>
  <si>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</si>
  <si>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</si>
  <si>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</si>
  <si>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</si>
  <si>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</si>
  <si>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</si>
  <si>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</si>
  <si>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</si>
  <si>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</si>
  <si>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</si>
  <si>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</si>
  <si>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</si>
  <si>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</si>
  <si>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</si>
  <si>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</si>
  <si>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</si>
  <si>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</si>
  <si>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</si>
  <si>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</si>
  <si>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</si>
  <si>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</si>
  <si>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</si>
  <si>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</si>
  <si>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</si>
  <si>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</si>
  <si>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</si>
  <si>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</si>
  <si>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</si>
  <si>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</si>
  <si>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</si>
  <si>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</si>
  <si>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</si>
  <si>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</si>
  <si>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</si>
  <si>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</si>
  <si>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</si>
  <si>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</si>
  <si>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</si>
  <si>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</si>
  <si>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</si>
  <si>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</si>
  <si>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</si>
  <si>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</si>
  <si>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</si>
  <si>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</si>
  <si>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</si>
  <si>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</si>
  <si>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</si>
  <si>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</si>
  <si>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</si>
  <si>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</si>
  <si>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</si>
  <si>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</si>
  <si>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</si>
  <si>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</si>
  <si>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</si>
  <si>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</si>
  <si>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</si>
  <si>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</si>
  <si>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</si>
  <si>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</si>
  <si>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</si>
  <si>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</si>
  <si>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</si>
  <si>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</si>
  <si>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</si>
  <si>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</si>
  <si>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</si>
  <si>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</si>
  <si>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</si>
  <si>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</si>
  <si>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</si>
  <si>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</si>
  <si>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</si>
  <si>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</si>
  <si>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</si>
  <si>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</si>
  <si>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</si>
  <si>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</si>
  <si>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</si>
  <si>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</si>
  <si>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</si>
  <si>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</si>
  <si>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</si>
  <si>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</si>
  <si>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</si>
  <si>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</si>
  <si>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</si>
  <si>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</si>
  <si>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</si>
  <si>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</si>
  <si>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</si>
  <si>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</si>
  <si>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</si>
  <si>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</si>
  <si>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</si>
  <si>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</si>
  <si>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</si>
  <si>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</si>
  <si>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</si>
  <si>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</si>
  <si>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</si>
  <si>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</si>
  <si>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</si>
  <si>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</si>
  <si>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</si>
  <si>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</si>
  <si>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</si>
  <si>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</si>
  <si>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</si>
  <si>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</si>
  <si>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</si>
  <si>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</si>
  <si>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</si>
  <si>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</si>
  <si>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</si>
  <si>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</si>
  <si>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</si>
  <si>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</si>
  <si>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</si>
  <si>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</si>
  <si>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</si>
  <si>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</si>
  <si>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</si>
  <si>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</si>
  <si>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</si>
  <si>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</si>
  <si>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</si>
  <si>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</si>
  <si>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</si>
  <si>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</si>
  <si>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</si>
  <si>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</si>
  <si>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</si>
  <si>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</si>
  <si>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</si>
  <si>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</si>
  <si>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</si>
  <si>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</si>
  <si>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</si>
  <si>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</si>
  <si>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</si>
  <si>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</si>
  <si>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</si>
  <si>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</si>
  <si>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</si>
  <si>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</si>
  <si>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</si>
  <si>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</si>
  <si>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</si>
  <si>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</si>
  <si>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</si>
  <si>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</si>
  <si>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</si>
  <si>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</si>
  <si>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</si>
  <si>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</si>
  <si>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</si>
  <si>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</si>
  <si>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</si>
  <si>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</si>
  <si>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</si>
  <si>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</si>
  <si>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</si>
  <si>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</si>
  <si>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</si>
  <si>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</si>
  <si>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</si>
  <si>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</si>
  <si>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</si>
  <si>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</si>
  <si>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</si>
  <si>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</si>
  <si>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</si>
  <si>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</si>
  <si>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</si>
  <si>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</si>
  <si>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</si>
  <si>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</si>
  <si>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</si>
  <si>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</si>
  <si>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</si>
  <si>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</si>
  <si>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</si>
  <si>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</si>
  <si>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</si>
  <si>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</si>
  <si>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</si>
  <si>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</si>
  <si>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</si>
  <si>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</si>
  <si>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</si>
  <si>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</si>
  <si>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</si>
  <si>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</si>
  <si>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</si>
  <si>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</si>
  <si>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</si>
  <si>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</si>
  <si>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</si>
  <si>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</si>
  <si>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</si>
  <si>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</si>
  <si>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</si>
  <si>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</si>
  <si>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</si>
  <si>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</si>
  <si>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</si>
  <si>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</si>
  <si>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</si>
  <si>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</si>
  <si>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</si>
  <si>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</si>
  <si>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</si>
  <si>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</si>
  <si>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</si>
  <si>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</si>
  <si>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</si>
  <si>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</si>
  <si>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</si>
  <si>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</si>
  <si>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</si>
  <si>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</si>
  <si>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</si>
  <si>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</si>
  <si>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</si>
  <si>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</si>
  <si>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</si>
  <si>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</si>
  <si>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</si>
  <si>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</si>
  <si>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</si>
  <si>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</si>
  <si>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</si>
  <si>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</si>
  <si>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</si>
  <si>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</si>
  <si>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</si>
  <si>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</si>
  <si>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</si>
  <si>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</si>
  <si>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</si>
  <si>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</si>
  <si>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</si>
  <si>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</si>
  <si>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</si>
  <si>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</si>
  <si>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</si>
  <si>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</si>
  <si>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</si>
  <si>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</si>
  <si>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</si>
  <si>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</si>
  <si>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</si>
  <si>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</si>
  <si>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</si>
  <si>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</si>
  <si>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</si>
  <si>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</si>
  <si>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</si>
  <si>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</si>
  <si>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</si>
  <si>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</si>
  <si>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</si>
  <si>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</si>
  <si>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</si>
  <si>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</si>
  <si>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</si>
  <si>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</si>
  <si>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</si>
  <si>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</si>
  <si>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</si>
  <si>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</si>
  <si>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</si>
  <si>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</si>
  <si>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</si>
  <si>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</si>
  <si>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</si>
  <si>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</si>
  <si>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</si>
  <si>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</si>
  <si>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</si>
  <si>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</si>
  <si>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</si>
  <si>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</si>
  <si>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</si>
  <si>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</si>
  <si>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</si>
  <si>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</si>
  <si>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</si>
  <si>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</si>
  <si>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</si>
  <si>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</si>
  <si>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</si>
  <si>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</si>
  <si>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</si>
  <si>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</si>
  <si>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</si>
  <si>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</si>
  <si>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</si>
  <si>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</si>
  <si>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</si>
  <si>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</si>
  <si>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</si>
  <si>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</si>
  <si>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</si>
  <si>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</si>
  <si>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</si>
  <si>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</si>
  <si>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</si>
  <si>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</si>
  <si>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</si>
  <si>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</si>
  <si>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</si>
  <si>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</si>
  <si>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</si>
  <si>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</si>
  <si>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</si>
  <si>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</si>
  <si>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</si>
  <si>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</si>
  <si>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</si>
  <si>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</si>
  <si>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</si>
  <si>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</si>
  <si>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</si>
  <si>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</si>
  <si>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</si>
  <si>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</si>
  <si>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</si>
  <si>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</si>
  <si>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</si>
  <si>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</si>
  <si>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</si>
  <si>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</si>
  <si>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</si>
  <si>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</si>
  <si>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</si>
  <si>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</si>
  <si>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</si>
  <si>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</si>
  <si>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</si>
  <si>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</si>
  <si>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</si>
  <si>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</si>
  <si>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</si>
  <si>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</si>
  <si>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</si>
  <si>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</si>
  <si>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</si>
  <si>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</si>
  <si>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</si>
  <si>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</si>
  <si>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</si>
  <si>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</si>
  <si>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</si>
  <si>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</si>
  <si>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</si>
  <si>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</si>
  <si>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</si>
  <si>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</si>
  <si>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</si>
  <si>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</si>
  <si>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</si>
  <si>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</si>
  <si>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</si>
  <si>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</si>
  <si>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</si>
  <si>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</si>
  <si>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</si>
  <si>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</si>
  <si>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</si>
  <si>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</si>
  <si>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</si>
  <si>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</si>
  <si>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</si>
  <si>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</si>
  <si>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</si>
  <si>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</si>
  <si>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</si>
  <si>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</si>
  <si>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</si>
  <si>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</si>
  <si>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</si>
  <si>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</si>
  <si>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</si>
  <si>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</si>
  <si>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</si>
  <si>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</si>
  <si>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</si>
  <si>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</si>
  <si>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</si>
  <si>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</si>
  <si>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</si>
  <si>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</si>
  <si>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</si>
  <si>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</si>
  <si>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</si>
  <si>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</si>
  <si>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</si>
  <si>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</si>
  <si>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</si>
  <si>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</si>
  <si>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</si>
  <si>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</si>
  <si>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</si>
  <si>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</si>
  <si>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</si>
  <si>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</si>
  <si>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</si>
  <si>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</si>
  <si>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</si>
  <si>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</si>
  <si>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</si>
  <si>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</si>
  <si>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</si>
  <si>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</si>
  <si>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</si>
  <si>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</si>
  <si>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</si>
  <si>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</si>
  <si>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</si>
  <si>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</si>
  <si>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</si>
  <si>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</si>
  <si>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</si>
  <si>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</si>
  <si>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</si>
  <si>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</si>
  <si>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</si>
  <si>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</si>
  <si>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</si>
  <si>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</si>
  <si>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</si>
  <si>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</si>
  <si>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</si>
  <si>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</si>
  <si>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</si>
  <si>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</si>
  <si>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</si>
  <si>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</si>
  <si>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</si>
  <si>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</si>
  <si>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</si>
  <si>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</si>
  <si>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</si>
  <si>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</si>
  <si>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</si>
  <si>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</si>
  <si>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</si>
  <si>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</si>
  <si>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</si>
  <si>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</si>
  <si>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</si>
  <si>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</si>
  <si>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</si>
  <si>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</si>
  <si>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</si>
  <si>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</si>
  <si>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</si>
  <si>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</si>
  <si>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</si>
  <si>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</si>
  <si>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</si>
  <si>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</si>
  <si>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</si>
  <si>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</si>
  <si>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</si>
  <si>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</si>
  <si>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</si>
  <si>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</si>
  <si>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</si>
  <si>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</si>
  <si>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</si>
  <si>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</si>
  <si>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</si>
  <si>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</si>
  <si>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</si>
  <si>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</si>
  <si>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</si>
  <si>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</si>
  <si>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</si>
  <si>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</si>
  <si>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</si>
  <si>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</si>
  <si>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</si>
  <si>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</si>
  <si>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</si>
  <si>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</si>
  <si>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</si>
  <si>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</si>
  <si>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</si>
  <si>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</si>
  <si>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</si>
  <si>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</si>
  <si>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</si>
  <si>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</si>
  <si>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</si>
  <si>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</si>
  <si>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</si>
  <si>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</si>
  <si>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</si>
  <si>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</si>
  <si>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</si>
  <si>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</si>
  <si>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</si>
  <si>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</si>
  <si>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</si>
  <si>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</si>
  <si>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</si>
  <si>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</si>
  <si>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</si>
  <si>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</si>
  <si>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</si>
  <si>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</si>
  <si>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</si>
  <si>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</si>
  <si>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</si>
  <si>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</si>
  <si>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</si>
  <si>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</si>
  <si>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</si>
  <si>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</si>
  <si>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</si>
  <si>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</si>
  <si>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</si>
  <si>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</si>
  <si>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</si>
  <si>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</si>
  <si>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</si>
  <si>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</si>
  <si>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</si>
  <si>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</si>
  <si>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</si>
  <si>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</si>
  <si>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</si>
  <si>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</si>
  <si>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</si>
  <si>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</si>
  <si>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</si>
  <si>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</si>
  <si>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</si>
  <si>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</si>
  <si>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</si>
  <si>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</si>
  <si>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</si>
  <si>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</si>
  <si>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</si>
  <si>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</si>
  <si>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</si>
  <si>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</si>
  <si>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</si>
  <si>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</si>
  <si>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</si>
  <si>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</si>
  <si>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</si>
  <si>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</si>
  <si>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</si>
  <si>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</si>
  <si>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</si>
  <si>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</si>
  <si>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</si>
  <si>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</si>
  <si>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</si>
  <si>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</si>
  <si>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</si>
  <si>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</si>
  <si>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</si>
  <si>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</si>
  <si>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</si>
  <si>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</si>
  <si>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</si>
  <si>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</si>
  <si>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</si>
  <si>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</si>
  <si>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</si>
  <si>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</si>
  <si>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</si>
  <si>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</si>
  <si>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</si>
  <si>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</si>
  <si>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</si>
  <si>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</si>
  <si>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</si>
  <si>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</si>
  <si>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</si>
  <si>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</si>
  <si>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</si>
  <si>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</si>
  <si>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</si>
  <si>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</si>
  <si>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</si>
  <si>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</si>
  <si>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</si>
  <si>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</si>
  <si>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</si>
  <si>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</si>
  <si>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</si>
  <si>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</si>
  <si>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</si>
  <si>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</si>
  <si>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</si>
  <si>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</si>
  <si>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</si>
  <si>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</si>
  <si>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</si>
  <si>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</si>
  <si>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</si>
  <si>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</si>
  <si>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</si>
  <si>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</si>
  <si>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</si>
  <si>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</si>
  <si>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</si>
  <si>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</si>
  <si>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</si>
  <si>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</si>
  <si>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</si>
  <si>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</si>
  <si>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</si>
  <si>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</si>
  <si>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</si>
  <si>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</si>
  <si>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</si>
  <si>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</si>
  <si>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</si>
  <si>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</si>
  <si>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</si>
  <si>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</si>
  <si>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</si>
  <si>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</si>
  <si>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</si>
  <si>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</si>
  <si>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</si>
  <si>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</si>
  <si>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</si>
  <si>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</si>
  <si>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</si>
  <si>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</si>
  <si>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</si>
  <si>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</si>
  <si>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</si>
  <si>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</si>
  <si>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</si>
  <si>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</si>
  <si>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</si>
  <si>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</si>
  <si>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</si>
  <si>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</si>
  <si>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</si>
  <si>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</si>
  <si>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</si>
  <si>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</si>
  <si>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</si>
  <si>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</si>
  <si>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</si>
  <si>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</si>
  <si>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</si>
  <si>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</si>
  <si>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</si>
  <si>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</si>
  <si>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</si>
  <si>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</si>
  <si>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</si>
  <si>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</si>
  <si>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</si>
  <si>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</si>
  <si>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</si>
  <si>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</si>
  <si>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</si>
  <si>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</si>
  <si>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</si>
  <si>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</si>
  <si>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</si>
  <si>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</si>
  <si>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</si>
  <si>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</si>
  <si>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</si>
  <si>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</si>
  <si>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</si>
  <si>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</si>
  <si>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</si>
  <si>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</si>
  <si>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</si>
  <si>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</si>
  <si>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</si>
  <si>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</si>
  <si>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</si>
  <si>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</si>
  <si>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</si>
  <si>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</si>
  <si>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</si>
  <si>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</si>
  <si>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</si>
  <si>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</si>
  <si>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</si>
  <si>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</si>
  <si>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</si>
  <si>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</si>
  <si>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</si>
  <si>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</si>
  <si>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</si>
  <si>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</si>
  <si>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</si>
  <si>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</si>
  <si>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</si>
  <si>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</si>
  <si>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</si>
  <si>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</si>
  <si>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</si>
  <si>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</si>
  <si>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</si>
  <si>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</si>
  <si>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</si>
  <si>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</si>
  <si>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</si>
  <si>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</si>
  <si>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</si>
  <si>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</si>
  <si>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</si>
  <si>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</si>
  <si>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</si>
  <si>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</si>
  <si>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</si>
  <si>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</si>
  <si>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</si>
  <si>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</si>
  <si>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</si>
  <si>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</si>
  <si>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</si>
  <si>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</si>
  <si>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</si>
  <si>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</si>
  <si>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</si>
  <si>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</si>
  <si>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</si>
  <si>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</si>
  <si>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</si>
  <si>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</si>
  <si>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</si>
  <si>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</si>
  <si>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</si>
  <si>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</si>
  <si>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</si>
  <si>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</si>
  <si>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</si>
  <si>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</si>
  <si>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</si>
  <si>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</si>
  <si>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</si>
  <si>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</si>
  <si>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</si>
  <si>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</si>
  <si>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</si>
  <si>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</si>
  <si>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</si>
  <si>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</si>
  <si>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</si>
  <si>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</si>
  <si>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</si>
  <si>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</si>
  <si>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</si>
  <si>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</si>
  <si>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</si>
  <si>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</si>
  <si>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</si>
  <si>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</si>
  <si>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</si>
  <si>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</si>
  <si>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</si>
  <si>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</si>
  <si>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</si>
  <si>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</si>
  <si>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</si>
  <si>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</si>
  <si>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</si>
  <si>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</si>
  <si>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</si>
  <si>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</si>
  <si>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</si>
  <si>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</si>
  <si>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</si>
  <si>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</si>
  <si>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</si>
  <si>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</si>
  <si>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</si>
  <si>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</si>
  <si>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</si>
  <si>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</si>
  <si>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</si>
  <si>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</si>
  <si>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</si>
  <si>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</si>
  <si>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</si>
  <si>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</si>
  <si>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</si>
  <si>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</si>
  <si>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</si>
  <si>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</si>
  <si>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</si>
  <si>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</si>
  <si>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</si>
  <si>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</si>
  <si>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</si>
  <si>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</si>
  <si>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</si>
  <si>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</si>
  <si>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</si>
  <si>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</si>
  <si>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</si>
  <si>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</si>
  <si>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</si>
  <si>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</si>
  <si>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</si>
  <si>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</si>
  <si>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</si>
  <si>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</si>
  <si>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</si>
  <si>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</si>
  <si>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</si>
  <si>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</si>
  <si>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</si>
  <si>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</si>
  <si>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</si>
  <si>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</si>
  <si>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</si>
  <si>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</si>
  <si>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</si>
  <si>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</si>
  <si>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</si>
  <si>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</si>
  <si>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</si>
  <si>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</si>
  <si>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</si>
  <si>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</si>
  <si>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</si>
  <si>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</si>
  <si>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</si>
  <si>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</si>
  <si>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</si>
  <si>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</si>
  <si>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</si>
  <si>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</si>
  <si>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</si>
  <si>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</si>
  <si>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</si>
  <si>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</si>
  <si>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</si>
  <si>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</si>
  <si>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</si>
  <si>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</si>
  <si>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</si>
  <si>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</si>
  <si>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</si>
  <si>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</si>
  <si>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</si>
  <si>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</si>
  <si>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</si>
  <si>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</si>
  <si>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</si>
  <si>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</si>
  <si>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</si>
  <si>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</si>
  <si>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</si>
  <si>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</si>
  <si>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</si>
  <si>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</si>
  <si>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</si>
  <si>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</si>
  <si>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</si>
  <si>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</si>
  <si>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</si>
  <si>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</si>
  <si>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</si>
  <si>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</si>
  <si>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</si>
  <si>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</si>
  <si>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</si>
  <si>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</si>
  <si>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</si>
  <si>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</si>
  <si>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</si>
  <si>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</si>
  <si>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</si>
  <si>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</si>
  <si>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</si>
  <si>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</si>
  <si>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</si>
  <si>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</si>
  <si>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</si>
  <si>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</si>
  <si>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</si>
  <si>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</si>
  <si>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</si>
  <si>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</si>
  <si>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</si>
  <si>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</si>
  <si>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</si>
  <si>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</si>
  <si>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</si>
  <si>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</si>
  <si>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</si>
  <si>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</si>
  <si>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</si>
  <si>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</si>
  <si>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</si>
  <si>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</si>
  <si>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</si>
  <si>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</si>
  <si>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</si>
  <si>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</si>
  <si>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</si>
  <si>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</si>
  <si>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</si>
  <si>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</si>
  <si>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</si>
  <si>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</si>
  <si>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</si>
  <si>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</si>
  <si>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</si>
  <si>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</si>
  <si>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</si>
  <si>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</si>
  <si>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</si>
  <si>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</si>
  <si>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</si>
  <si>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</si>
  <si>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</si>
  <si>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</si>
  <si>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</si>
  <si>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</si>
  <si>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</si>
  <si>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</si>
  <si>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</si>
  <si>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</si>
  <si>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</si>
  <si>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</si>
  <si>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</si>
  <si>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</si>
  <si>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</si>
  <si>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</si>
  <si>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</si>
  <si>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</si>
  <si>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</si>
  <si>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</si>
  <si>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</si>
  <si>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</si>
  <si>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</si>
  <si>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</si>
  <si>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</si>
  <si>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</si>
  <si>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</si>
  <si>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</si>
  <si>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</si>
  <si>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</si>
  <si>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</si>
  <si>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</si>
  <si>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</si>
  <si>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</si>
  <si>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</si>
  <si>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</si>
  <si>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</si>
  <si>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</si>
  <si>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</si>
  <si>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</si>
  <si>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</si>
  <si>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</si>
  <si>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</si>
  <si>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</si>
  <si>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</si>
  <si>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</si>
  <si>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</si>
  <si>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</si>
  <si>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</si>
  <si>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</si>
  <si>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</si>
  <si>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</si>
  <si>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</si>
  <si>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</si>
  <si>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</si>
  <si>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</si>
  <si>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</si>
  <si>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</si>
  <si>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</si>
  <si>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</si>
  <si>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</si>
  <si>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</si>
  <si>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</si>
  <si>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</si>
  <si>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</si>
  <si>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</si>
  <si>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</si>
  <si>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</si>
  <si>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</si>
  <si>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</si>
  <si>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</si>
  <si>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</si>
  <si>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</si>
  <si>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</si>
  <si>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</si>
  <si>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</si>
  <si>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</si>
  <si>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</si>
  <si>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</si>
  <si>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</si>
  <si>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</si>
  <si>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</si>
  <si>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</si>
  <si>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</si>
  <si>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</si>
  <si>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</si>
  <si>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</si>
  <si>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</si>
  <si>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</si>
  <si>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</si>
  <si>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</si>
  <si>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</si>
  <si>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</si>
  <si>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</si>
  <si>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</si>
  <si>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</si>
  <si>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</si>
  <si>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</si>
  <si>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</si>
  <si>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</si>
  <si>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</si>
  <si>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</si>
  <si>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</si>
  <si>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</si>
  <si>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</si>
  <si>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</si>
  <si>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</si>
  <si>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</si>
  <si>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</si>
  <si>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</si>
  <si>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</si>
  <si>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</si>
  <si>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</si>
  <si>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</si>
  <si>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</si>
  <si>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</si>
  <si>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</si>
  <si>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</si>
  <si>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</si>
  <si>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</si>
  <si>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</si>
  <si>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</si>
  <si>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</si>
  <si>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</si>
  <si>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</si>
  <si>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</si>
  <si>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</si>
  <si>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</si>
  <si>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</si>
  <si>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</si>
  <si>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</si>
  <si>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</si>
  <si>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</si>
  <si>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</si>
  <si>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</si>
  <si>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</si>
  <si>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</si>
  <si>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</si>
  <si>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</si>
  <si>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</si>
  <si>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</si>
  <si>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</si>
  <si>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</si>
  <si>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</si>
  <si>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</si>
  <si>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</si>
  <si>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</si>
  <si>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</si>
  <si>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</si>
  <si>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</si>
  <si>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</si>
  <si>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</si>
  <si>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</si>
  <si>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</si>
  <si>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</si>
  <si>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</si>
  <si>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</si>
  <si>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</si>
  <si>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</si>
  <si>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</si>
  <si>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</si>
  <si>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</si>
  <si>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</si>
  <si>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</si>
  <si>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</si>
  <si>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</si>
  <si>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</si>
  <si>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</si>
  <si>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</si>
  <si>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</si>
  <si>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</si>
  <si>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</si>
  <si>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</si>
  <si>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</si>
  <si>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</si>
  <si>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</si>
  <si>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</si>
  <si>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</si>
  <si>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</si>
  <si>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</si>
  <si>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</si>
  <si>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</si>
  <si>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</si>
  <si>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</si>
  <si>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</si>
  <si>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</si>
  <si>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</si>
  <si>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</si>
  <si>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</si>
  <si>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</si>
  <si>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</si>
  <si>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</si>
  <si>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</si>
  <si>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</si>
  <si>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</si>
  <si>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</si>
  <si>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</si>
  <si>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</si>
  <si>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</si>
  <si>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</si>
  <si>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</si>
  <si>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</si>
  <si>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</si>
  <si>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</si>
  <si>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</si>
  <si>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</si>
  <si>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</si>
  <si>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</si>
  <si>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</si>
  <si>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</si>
  <si>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</si>
  <si>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</si>
  <si>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</si>
  <si>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</si>
  <si>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</si>
  <si>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</si>
  <si>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</si>
  <si>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</si>
  <si>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</si>
  <si>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</si>
  <si>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</si>
  <si>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</si>
  <si>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</si>
  <si>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</si>
  <si>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</si>
  <si>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</si>
  <si>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</si>
  <si>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</si>
  <si>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</si>
  <si>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</si>
  <si>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</si>
  <si>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</si>
  <si>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</si>
  <si>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</si>
  <si>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</si>
  <si>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</si>
  <si>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</si>
  <si>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</si>
  <si>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</si>
  <si>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</si>
  <si>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</si>
  <si>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</si>
  <si>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</si>
  <si>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</si>
  <si>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</si>
  <si>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</si>
  <si>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</si>
  <si>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</si>
  <si>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</si>
  <si>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</si>
  <si>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</si>
  <si>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</si>
  <si>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</si>
  <si>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</si>
  <si>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</si>
  <si>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</si>
  <si>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</si>
  <si>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</si>
  <si>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</si>
  <si>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</si>
  <si>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</si>
  <si>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</si>
  <si>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</si>
  <si>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</si>
  <si>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</si>
  <si>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</si>
  <si>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</si>
  <si>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</si>
  <si>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</si>
  <si>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</si>
  <si>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</si>
  <si>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</si>
  <si>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</si>
  <si>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</si>
  <si>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</si>
  <si>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</si>
  <si>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</si>
  <si>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</si>
  <si>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</si>
  <si>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</si>
  <si>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</si>
  <si>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</si>
  <si>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</si>
  <si>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</si>
  <si>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</si>
  <si>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</si>
  <si>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</si>
  <si>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</si>
  <si>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</si>
  <si>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</si>
  <si>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</si>
  <si>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</si>
  <si>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</si>
  <si>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</si>
  <si>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</si>
  <si>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</si>
  <si>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</si>
  <si>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</si>
  <si>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</si>
  <si>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</si>
  <si>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</si>
  <si>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</si>
  <si>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</si>
  <si>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</si>
  <si>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</si>
  <si>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</si>
  <si>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</si>
  <si>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</si>
  <si>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</si>
  <si>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</si>
  <si>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</si>
  <si>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</si>
  <si>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</si>
  <si>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</si>
  <si>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</si>
  <si>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</si>
  <si>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</si>
  <si>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</si>
  <si>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</si>
  <si>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</si>
  <si>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</si>
  <si>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</si>
  <si>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</si>
  <si>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</si>
  <si>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</si>
  <si>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</si>
  <si>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</si>
  <si>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</si>
  <si>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</si>
  <si>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</si>
  <si>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</si>
  <si>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</si>
  <si>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</si>
  <si>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</si>
  <si>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</si>
  <si>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</si>
  <si>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</si>
  <si>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</si>
  <si>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</si>
  <si>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</si>
  <si>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</si>
  <si>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</si>
  <si>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</si>
  <si>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</si>
  <si>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</si>
  <si>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</si>
  <si>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</si>
  <si>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</si>
  <si>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</si>
  <si>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</si>
  <si>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</si>
  <si>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</si>
  <si>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</si>
  <si>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</si>
  <si>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</si>
  <si>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</si>
  <si>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</si>
  <si>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</si>
  <si>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</si>
  <si>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</si>
  <si>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</si>
  <si>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</si>
  <si>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</si>
  <si>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</si>
  <si>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</si>
  <si>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</si>
  <si>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</si>
  <si>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</si>
  <si>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</si>
  <si>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</si>
  <si>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</si>
  <si>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</si>
  <si>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</si>
  <si>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</si>
  <si>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</si>
  <si>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</si>
  <si>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</si>
  <si>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</si>
  <si>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</si>
  <si>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</si>
  <si>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</si>
  <si>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</si>
  <si>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</si>
  <si>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</si>
  <si>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</si>
  <si>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</si>
  <si>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</si>
  <si>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</si>
  <si>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</si>
  <si>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</si>
  <si>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</si>
  <si>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</si>
  <si>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</si>
  <si>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</si>
  <si>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</si>
  <si>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</si>
  <si>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</si>
  <si>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</si>
  <si>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</si>
  <si>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</si>
  <si>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</si>
  <si>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</si>
  <si>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</si>
  <si>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</si>
  <si>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</si>
  <si>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</si>
  <si>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</si>
  <si>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</si>
  <si>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</si>
  <si>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</si>
  <si>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</si>
  <si>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</si>
  <si>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</si>
  <si>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</si>
  <si>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</si>
  <si>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</si>
  <si>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</si>
  <si>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</si>
  <si>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</si>
  <si>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</si>
  <si>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</si>
  <si>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</si>
  <si>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</si>
  <si>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</si>
  <si>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</si>
  <si>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</si>
  <si>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</si>
  <si>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</si>
  <si>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</si>
  <si>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</si>
  <si>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</si>
  <si>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</si>
  <si>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</si>
  <si>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</si>
  <si>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</si>
  <si>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</si>
  <si>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</si>
  <si>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</si>
  <si>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</si>
  <si>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</si>
  <si>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</si>
  <si>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</si>
  <si>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</si>
  <si>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</si>
  <si>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</si>
  <si>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</si>
  <si>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</si>
  <si>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</si>
  <si>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</si>
  <si>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</si>
  <si>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</si>
  <si>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</si>
  <si>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</si>
  <si>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</si>
  <si>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</si>
  <si>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</si>
  <si>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</si>
  <si>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</si>
  <si>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</si>
  <si>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</si>
  <si>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</si>
  <si>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</si>
  <si>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</si>
  <si>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</si>
  <si>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</si>
  <si>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</si>
  <si>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</si>
  <si>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</si>
  <si>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</si>
  <si>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</si>
  <si>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</si>
  <si>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</si>
  <si>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</si>
  <si>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</si>
  <si>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</si>
  <si>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</si>
  <si>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</si>
  <si>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</si>
  <si>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</si>
  <si>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</si>
  <si>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</si>
  <si>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</si>
  <si>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</si>
  <si>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</si>
  <si>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</si>
  <si>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</si>
  <si>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</si>
  <si>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</si>
  <si>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</si>
  <si>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</si>
  <si>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</si>
  <si>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</si>
  <si>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</si>
  <si>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</si>
  <si>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</si>
  <si>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</si>
  <si>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</si>
  <si>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</si>
  <si>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</si>
  <si>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</si>
  <si>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</si>
  <si>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</si>
  <si>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</si>
  <si>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</si>
  <si>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</si>
  <si>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</si>
  <si>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</si>
  <si>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</si>
  <si>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</si>
  <si>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</si>
  <si>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</si>
  <si>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</si>
  <si>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</si>
  <si>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</si>
  <si>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</si>
  <si>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</si>
  <si>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</si>
  <si>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</si>
  <si>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</si>
  <si>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</si>
  <si>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</si>
  <si>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</si>
  <si>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</si>
  <si>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</si>
  <si>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</si>
  <si>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</si>
  <si>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</si>
  <si>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</si>
  <si>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</si>
  <si>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</si>
  <si>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</si>
  <si>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</si>
  <si>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</si>
  <si>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</si>
  <si>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</si>
  <si>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</si>
  <si>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</si>
  <si>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</si>
  <si>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</si>
  <si>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</si>
  <si>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</si>
  <si>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</si>
  <si>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</si>
  <si>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</si>
  <si>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</si>
  <si>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</si>
  <si>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</si>
  <si>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</si>
  <si>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</si>
  <si>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</si>
  <si>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</si>
  <si>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</si>
  <si>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</si>
  <si>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</si>
  <si>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</si>
  <si>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</si>
  <si>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</si>
  <si>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</si>
  <si>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</si>
  <si>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</si>
  <si>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</si>
  <si>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</si>
  <si>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</si>
  <si>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</si>
  <si>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</si>
  <si>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</si>
  <si>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</si>
  <si>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</si>
  <si>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</si>
  <si>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</si>
  <si>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</si>
  <si>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</si>
  <si>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</si>
  <si>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</si>
  <si>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</si>
  <si>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</si>
  <si>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</si>
  <si>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</si>
  <si>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</si>
  <si>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</si>
  <si>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</si>
  <si>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</si>
  <si>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</si>
  <si>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</si>
  <si>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</si>
  <si>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</si>
  <si>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</si>
  <si>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</si>
  <si>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</si>
  <si>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</si>
  <si>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</si>
  <si>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</si>
  <si>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</si>
  <si>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</si>
  <si>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</si>
  <si>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</si>
  <si>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</si>
  <si>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</si>
  <si>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</si>
  <si>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</si>
  <si>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</si>
  <si>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</si>
  <si>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</si>
  <si>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</si>
  <si>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</si>
  <si>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</si>
  <si>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</si>
  <si>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</si>
  <si>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</si>
  <si>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</si>
  <si>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</si>
  <si>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</si>
  <si>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</si>
  <si>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</si>
  <si>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</si>
  <si>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</si>
  <si>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</si>
  <si>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</si>
  <si>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</si>
  <si>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</si>
  <si>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</si>
  <si>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</si>
  <si>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</si>
  <si>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</si>
  <si>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</si>
  <si>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</si>
  <si>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</si>
  <si>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</si>
  <si>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</si>
  <si>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</si>
  <si>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</si>
  <si>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</si>
  <si>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</si>
  <si>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</si>
  <si>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</si>
  <si>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</si>
  <si>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</si>
  <si>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</si>
  <si>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</si>
  <si>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</si>
  <si>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</si>
  <si>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</si>
  <si>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</si>
  <si>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</si>
  <si>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</si>
  <si>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</si>
  <si>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</si>
  <si>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</si>
  <si>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</si>
  <si>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</si>
  <si>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</si>
  <si>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</si>
  <si>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</si>
  <si>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</si>
  <si>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</si>
  <si>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</si>
  <si>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</si>
  <si>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</si>
  <si>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</si>
  <si>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</si>
  <si>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</si>
  <si>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</si>
  <si>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</si>
  <si>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</si>
  <si>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</si>
  <si>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</si>
  <si>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</si>
  <si>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</si>
  <si>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</si>
  <si>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</si>
  <si>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</si>
  <si>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</si>
  <si>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</si>
  <si>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</si>
  <si>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</si>
  <si>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</si>
  <si>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</si>
  <si>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</si>
  <si>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</si>
  <si>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</si>
  <si>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</si>
  <si>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</si>
  <si>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</si>
  <si>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</si>
  <si>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</si>
  <si>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</si>
  <si>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</si>
  <si>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</si>
  <si>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</si>
  <si>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</si>
  <si>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</si>
  <si>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</si>
  <si>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</si>
  <si>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</si>
  <si>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</si>
  <si>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</si>
  <si>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</si>
  <si>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</si>
  <si>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</si>
  <si>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</si>
  <si>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</si>
  <si>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</si>
  <si>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</si>
  <si>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</si>
  <si>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</si>
  <si>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</si>
  <si>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</si>
  <si>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</si>
  <si>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</si>
  <si>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</si>
  <si>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</si>
  <si>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</si>
  <si>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</si>
  <si>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</si>
  <si>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</si>
  <si>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</si>
  <si>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</si>
  <si>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</si>
  <si>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</si>
  <si>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</si>
  <si>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</si>
  <si>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</si>
  <si>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</si>
  <si>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</si>
  <si>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</si>
  <si>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</si>
  <si>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</si>
  <si>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</si>
  <si>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</si>
  <si>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</si>
  <si>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</si>
  <si>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</si>
  <si>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</si>
  <si>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</si>
  <si>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</si>
  <si>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</si>
  <si>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</si>
  <si>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</si>
  <si>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</si>
  <si>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</si>
  <si>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</si>
  <si>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</si>
  <si>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</si>
  <si>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</si>
  <si>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</si>
  <si>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</si>
  <si>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</si>
  <si>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</si>
  <si>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</si>
  <si>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</si>
  <si>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</si>
  <si>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</si>
  <si>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</si>
  <si>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</si>
  <si>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</si>
  <si>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</si>
  <si>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</si>
  <si>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</si>
  <si>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</si>
  <si>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</si>
  <si>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</si>
  <si>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</si>
  <si>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</si>
  <si>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</si>
  <si>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</si>
  <si>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</si>
  <si>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</si>
  <si>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</si>
  <si>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</si>
  <si>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</si>
  <si>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</si>
  <si>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</si>
  <si>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</si>
  <si>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</si>
  <si>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</si>
  <si>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</si>
  <si>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</si>
  <si>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</si>
  <si>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</si>
  <si>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</si>
  <si>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</si>
  <si>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</si>
  <si>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</si>
  <si>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</si>
  <si>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</si>
  <si>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</si>
  <si>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</si>
  <si>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</si>
  <si>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</si>
  <si>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</si>
  <si>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</si>
  <si>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</si>
  <si>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</si>
  <si>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</si>
  <si>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</si>
  <si>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</si>
  <si>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</si>
  <si>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</si>
  <si>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</si>
  <si>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</si>
  <si>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</si>
  <si>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</si>
  <si>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</si>
  <si>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</si>
  <si>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</si>
  <si>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</si>
  <si>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</si>
  <si>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</si>
  <si>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</si>
  <si>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</si>
  <si>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</si>
  <si>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</si>
  <si>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</si>
  <si>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</si>
  <si>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</si>
  <si>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</si>
  <si>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</si>
  <si>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</si>
  <si>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</si>
  <si>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</si>
  <si>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</si>
  <si>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</si>
  <si>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</si>
  <si>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</si>
  <si>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</si>
  <si>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</si>
  <si>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</si>
  <si>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</si>
  <si>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</si>
  <si>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</si>
  <si>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</si>
  <si>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</si>
  <si>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</si>
  <si>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</si>
  <si>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</si>
  <si>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</si>
  <si>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</si>
  <si>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</si>
  <si>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</si>
  <si>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</si>
  <si>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</si>
  <si>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</si>
  <si>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</si>
  <si>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</si>
  <si>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</si>
  <si>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</si>
  <si>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</si>
  <si>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</si>
  <si>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</si>
  <si>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</si>
  <si>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</si>
  <si>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</si>
  <si>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</si>
  <si>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</si>
  <si>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</si>
  <si>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</si>
  <si>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</si>
  <si>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</si>
  <si>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</si>
  <si>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</si>
  <si>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</si>
  <si>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</si>
  <si>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</si>
  <si>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</si>
  <si>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</si>
  <si>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</si>
  <si>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</si>
  <si>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</si>
  <si>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</si>
  <si>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</si>
  <si>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</si>
  <si>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</si>
  <si>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</si>
  <si>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</si>
  <si>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</si>
  <si>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</si>
  <si>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</si>
  <si>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</si>
  <si>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</si>
  <si>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</si>
  <si>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</si>
  <si>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</si>
  <si>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</si>
  <si>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</si>
  <si>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</si>
  <si>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</si>
  <si>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</si>
  <si>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</si>
  <si>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</si>
  <si>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</si>
  <si>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</si>
  <si>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</si>
  <si>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</si>
  <si>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</si>
  <si>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</si>
  <si>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</si>
  <si>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</si>
  <si>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</si>
  <si>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</si>
  <si>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</si>
  <si>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</si>
  <si>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</si>
  <si>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</si>
  <si>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</si>
  <si>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</si>
  <si>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</si>
  <si>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</si>
  <si>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</si>
  <si>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</si>
  <si>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</si>
  <si>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</si>
  <si>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</si>
  <si>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</si>
  <si>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</si>
  <si>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</si>
  <si>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</si>
  <si>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</si>
  <si>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</si>
  <si>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</si>
  <si>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</si>
  <si>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</si>
  <si>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</si>
  <si>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</si>
  <si>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</si>
  <si>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</si>
  <si>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</si>
  <si>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</si>
  <si>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</si>
  <si>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</si>
  <si>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</si>
  <si>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</si>
  <si>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</si>
  <si>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</si>
  <si>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</si>
  <si>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</si>
  <si>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</si>
  <si>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</si>
  <si>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</si>
  <si>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</si>
  <si>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</si>
  <si>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</si>
  <si>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</si>
  <si>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</si>
  <si>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</si>
  <si>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</si>
  <si>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</si>
  <si>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</si>
  <si>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</si>
  <si>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</si>
  <si>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</si>
  <si>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</si>
  <si>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</si>
  <si>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</si>
  <si>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</si>
  <si>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</si>
  <si>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</si>
  <si>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</si>
  <si>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</si>
  <si>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</si>
  <si>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</si>
  <si>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</si>
  <si>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</si>
  <si>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</si>
  <si>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</si>
  <si>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</si>
  <si>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</si>
  <si>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</si>
  <si>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</si>
  <si>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</si>
  <si>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</si>
  <si>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</si>
  <si>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</si>
  <si>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</si>
  <si>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</si>
  <si>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</si>
  <si>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</si>
  <si>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</si>
  <si>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</si>
  <si>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</si>
  <si>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</si>
  <si>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</si>
  <si>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</si>
  <si>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</si>
  <si>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</si>
  <si>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</si>
  <si>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</si>
  <si>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</si>
  <si>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</si>
  <si>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</si>
  <si>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</si>
  <si>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</si>
  <si>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</si>
  <si>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</si>
  <si>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</si>
  <si>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</si>
  <si>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</si>
  <si>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</si>
  <si>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</si>
  <si>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</si>
  <si>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</si>
  <si>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</si>
  <si>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</si>
  <si>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</si>
  <si>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</si>
  <si>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</si>
  <si>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</si>
  <si>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</si>
  <si>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</si>
  <si>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</si>
  <si>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</si>
  <si>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</si>
  <si>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</si>
  <si>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</si>
  <si>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</si>
  <si>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</si>
  <si>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</si>
  <si>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</si>
  <si>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</si>
  <si>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</si>
  <si>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</si>
  <si>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</si>
  <si>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</si>
  <si>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</si>
  <si>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</si>
  <si>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</si>
  <si>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</si>
  <si>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</si>
  <si>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</si>
  <si>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</si>
  <si>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</si>
  <si>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</si>
  <si>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</si>
  <si>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</si>
  <si>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</si>
  <si>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</si>
  <si>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</si>
  <si>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</si>
  <si>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</si>
  <si>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</si>
  <si>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</si>
  <si>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</si>
  <si>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</si>
  <si>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</si>
  <si>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</si>
  <si>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</si>
  <si>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</si>
  <si>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</si>
  <si>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</si>
  <si>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</si>
  <si>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</si>
  <si>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</si>
  <si>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</si>
  <si>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</si>
  <si>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</si>
  <si>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</si>
  <si>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</si>
  <si>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</si>
  <si>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</si>
  <si>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</si>
  <si>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</si>
  <si>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</si>
  <si>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</si>
  <si>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</si>
  <si>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</si>
  <si>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</si>
  <si>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</si>
  <si>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</si>
  <si>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</si>
  <si>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</si>
  <si>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</si>
  <si>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</si>
  <si>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</si>
  <si>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</si>
  <si>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</si>
  <si>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</si>
  <si>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</si>
  <si>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</si>
  <si>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</si>
  <si>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</si>
  <si>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</si>
  <si>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</si>
  <si>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</si>
  <si>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</si>
  <si>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</si>
  <si>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</si>
  <si>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</si>
  <si>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</si>
  <si>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</si>
  <si>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</si>
  <si>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</si>
  <si>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</si>
  <si>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</si>
  <si>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</si>
  <si>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</si>
  <si>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</si>
  <si>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</si>
  <si>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</si>
  <si>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</si>
  <si>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</si>
  <si>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</si>
  <si>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</si>
  <si>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</si>
  <si>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</si>
  <si>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</si>
  <si>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</si>
  <si>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</si>
  <si>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</si>
  <si>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</si>
  <si>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</si>
  <si>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</si>
  <si>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</si>
  <si>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</si>
  <si>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</si>
  <si>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</si>
  <si>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</si>
  <si>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</si>
  <si>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</si>
  <si>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</si>
  <si>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</si>
  <si>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</si>
  <si>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</si>
  <si>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</si>
  <si>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</si>
  <si>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</si>
  <si>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</si>
  <si>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</si>
  <si>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</si>
  <si>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</si>
  <si>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</si>
  <si>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</si>
  <si>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</si>
  <si>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</si>
  <si>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</si>
  <si>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</si>
  <si>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</si>
  <si>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</si>
  <si>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</si>
  <si>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</si>
  <si>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</si>
  <si>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</si>
  <si>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</si>
  <si>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</si>
  <si>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</si>
  <si>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</si>
  <si>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</si>
  <si>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</si>
  <si>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</si>
  <si>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</si>
  <si>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</si>
  <si>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</si>
  <si>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</si>
  <si>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</si>
  <si>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</si>
  <si>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</si>
  <si>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</si>
  <si>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</si>
  <si>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</si>
  <si>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</si>
  <si>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</si>
  <si>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</si>
  <si>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</si>
  <si>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</si>
  <si>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</si>
  <si>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</si>
  <si>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</si>
  <si>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</si>
  <si>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</si>
  <si>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</si>
  <si>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</si>
  <si>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</si>
  <si>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</si>
  <si>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</si>
  <si>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</si>
  <si>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</si>
  <si>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</si>
  <si>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</si>
  <si>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</si>
  <si>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</si>
  <si>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</si>
  <si>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</si>
  <si>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</si>
  <si>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</si>
  <si>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</si>
  <si>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</si>
  <si>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</si>
  <si>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</si>
  <si>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</si>
  <si>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</si>
  <si>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</si>
  <si>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</si>
  <si>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</si>
  <si>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</si>
  <si>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</si>
  <si>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</si>
  <si>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</si>
  <si>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</si>
  <si>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</si>
  <si>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</si>
  <si>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</si>
  <si>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</si>
  <si>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</si>
  <si>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</si>
  <si>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</si>
  <si>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</si>
  <si>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</si>
  <si>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</si>
  <si>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</si>
  <si>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</si>
  <si>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</si>
  <si>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</si>
  <si>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</si>
  <si>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</si>
  <si>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</si>
  <si>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</si>
  <si>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</si>
  <si>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</si>
  <si>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</si>
  <si>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</si>
  <si>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</si>
  <si>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</si>
  <si>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</si>
  <si>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</si>
  <si>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</si>
  <si>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</si>
  <si>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</si>
  <si>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</si>
  <si>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</si>
  <si>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</si>
  <si>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</si>
  <si>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</si>
  <si>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</si>
  <si>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</si>
  <si>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</si>
  <si>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</si>
  <si>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</si>
  <si>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</si>
  <si>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</si>
  <si>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</si>
  <si>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</si>
  <si>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</si>
  <si>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</si>
  <si>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</si>
  <si>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</si>
  <si>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</si>
  <si>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</si>
  <si>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</si>
  <si>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</si>
  <si>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</si>
  <si>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</si>
  <si>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</si>
  <si>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</si>
  <si>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</si>
  <si>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</si>
  <si>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</si>
  <si>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</si>
  <si>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</si>
  <si>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</si>
  <si>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</si>
  <si>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</si>
  <si>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</si>
  <si>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</si>
  <si>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</si>
  <si>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</si>
  <si>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</si>
  <si>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</si>
  <si>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</si>
  <si>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</si>
  <si>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</si>
  <si>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</si>
  <si>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</si>
  <si>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</si>
  <si>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</si>
  <si>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</si>
  <si>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</si>
  <si>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</si>
  <si>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</si>
  <si>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</si>
  <si>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</si>
  <si>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</si>
  <si>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</si>
  <si>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</si>
  <si>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</si>
  <si>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</si>
  <si>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</si>
  <si>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</si>
  <si>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</si>
  <si>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</si>
  <si>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</si>
  <si>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</si>
  <si>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</si>
  <si>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</si>
  <si>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</si>
  <si>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</si>
  <si>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</si>
  <si>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</si>
  <si>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</si>
  <si>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</si>
  <si>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</si>
  <si>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</si>
  <si>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</si>
  <si>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</si>
  <si>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</si>
  <si>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</si>
  <si>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</si>
  <si>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</si>
  <si>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</si>
  <si>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</si>
  <si>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</si>
  <si>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</si>
  <si>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</si>
  <si>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</si>
  <si>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</si>
  <si>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</si>
  <si>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</si>
  <si>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</si>
  <si>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</si>
  <si>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</si>
  <si>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</si>
  <si>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</si>
  <si>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</si>
  <si>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</si>
  <si>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</si>
  <si>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</si>
  <si>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</si>
  <si>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</si>
  <si>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</si>
  <si>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</si>
  <si>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</si>
  <si>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</si>
  <si>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</si>
  <si>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</si>
  <si>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</si>
  <si>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</si>
  <si>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</si>
  <si>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</si>
  <si>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</si>
  <si>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</si>
  <si>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</si>
  <si>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</si>
  <si>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</si>
  <si>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</si>
  <si>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</si>
  <si>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</si>
  <si>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</si>
  <si>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</si>
  <si>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</si>
  <si>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</si>
  <si>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</si>
  <si>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</si>
  <si>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</si>
  <si>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</si>
  <si>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</si>
  <si>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</si>
  <si>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</si>
  <si>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</si>
  <si>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</si>
  <si>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</si>
  <si>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</si>
  <si>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</si>
  <si>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</si>
  <si>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</si>
  <si>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</si>
  <si>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</si>
  <si>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</si>
  <si>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</si>
  <si>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</si>
  <si>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</si>
  <si>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</si>
  <si>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</si>
  <si>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</si>
  <si>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</si>
  <si>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</si>
  <si>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</si>
  <si>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</si>
  <si>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</si>
  <si>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</si>
  <si>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</si>
  <si>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</si>
  <si>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</si>
  <si>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</si>
  <si>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</si>
  <si>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</si>
  <si>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</si>
  <si>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</si>
  <si>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</si>
  <si>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</si>
  <si>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</si>
  <si>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</si>
  <si>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</si>
  <si>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</si>
  <si>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</si>
  <si>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</si>
  <si>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</si>
  <si>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</si>
  <si>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</si>
  <si>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</si>
  <si>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</si>
  <si>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</si>
  <si>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</si>
  <si>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</si>
  <si>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</si>
  <si>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</si>
  <si>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</si>
  <si>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</si>
  <si>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</si>
  <si>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</si>
  <si>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</si>
  <si>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</si>
  <si>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</si>
  <si>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</si>
  <si>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</si>
  <si>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</si>
  <si>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</si>
  <si>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</si>
  <si>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</si>
  <si>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</si>
  <si>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</si>
  <si>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</si>
  <si>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</si>
  <si>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</si>
  <si>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</si>
  <si>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</si>
  <si>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</si>
  <si>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</si>
  <si>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</si>
  <si>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</si>
  <si>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</si>
  <si>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</si>
  <si>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</si>
  <si>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</si>
  <si>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</si>
  <si>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</si>
  <si>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</si>
  <si>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</si>
  <si>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</si>
  <si>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</si>
  <si>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</si>
  <si>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</si>
  <si>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</si>
  <si>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</si>
  <si>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</si>
  <si>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</si>
  <si>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</si>
  <si>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</si>
  <si>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</si>
  <si>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</si>
  <si>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</si>
  <si>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</si>
  <si>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</si>
  <si>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</si>
  <si>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</si>
  <si>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</si>
  <si>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</si>
  <si>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</si>
  <si>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</si>
  <si>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</si>
  <si>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</si>
  <si>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</si>
  <si>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</si>
  <si>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</si>
  <si>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</si>
  <si>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</si>
  <si>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</si>
  <si>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</si>
  <si>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</si>
  <si>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</si>
  <si>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</si>
  <si>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</si>
  <si>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</si>
  <si>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</si>
  <si>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</si>
  <si>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</si>
  <si>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</si>
  <si>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</si>
  <si>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</si>
  <si>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</si>
  <si>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</si>
  <si>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</si>
  <si>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</si>
  <si>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</si>
  <si>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</si>
  <si>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</si>
  <si>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</si>
  <si>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</si>
  <si>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</si>
  <si>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</si>
  <si>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</si>
  <si>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</si>
  <si>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</si>
  <si>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</si>
  <si>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</si>
  <si>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</si>
  <si>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</si>
  <si>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</si>
  <si>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</si>
  <si>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</si>
  <si>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</si>
  <si>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</si>
  <si>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</si>
  <si>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</si>
  <si>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</si>
  <si>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</si>
  <si>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</si>
  <si>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</si>
  <si>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</si>
  <si>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</si>
  <si>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</si>
  <si>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</si>
  <si>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</si>
  <si>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</si>
  <si>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</si>
  <si>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</si>
  <si>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</si>
  <si>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</si>
  <si>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</si>
  <si>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</si>
  <si>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</si>
  <si>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</si>
  <si>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</si>
  <si>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</si>
  <si>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</si>
  <si>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</si>
  <si>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</si>
  <si>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</si>
  <si>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</si>
  <si>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</si>
  <si>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</si>
  <si>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</si>
  <si>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</si>
  <si>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</si>
  <si>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</si>
  <si>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</si>
  <si>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</si>
  <si>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</si>
  <si>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</si>
  <si>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</si>
  <si>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</si>
  <si>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</si>
  <si>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</si>
  <si>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</si>
  <si>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</si>
  <si>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</si>
  <si>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</si>
  <si>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</si>
  <si>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</si>
  <si>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</si>
  <si>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</si>
  <si>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</si>
  <si>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</si>
  <si>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</si>
  <si>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</si>
  <si>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</si>
  <si>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</si>
  <si>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</si>
  <si>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</si>
  <si>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</si>
  <si>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</si>
  <si>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</si>
  <si>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</si>
  <si>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</si>
  <si>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</si>
  <si>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</si>
  <si>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</si>
  <si>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</si>
  <si>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</si>
  <si>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</si>
  <si>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</si>
  <si>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</si>
  <si>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</si>
  <si>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</si>
  <si>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</si>
  <si>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</si>
  <si>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</si>
  <si>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</si>
  <si>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</si>
  <si>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</si>
  <si>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</si>
  <si>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</si>
  <si>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</si>
  <si>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</si>
  <si>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</si>
  <si>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</si>
  <si>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</si>
  <si>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</si>
  <si>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</si>
  <si>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</si>
  <si>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</si>
  <si>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</si>
  <si>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</si>
  <si>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</si>
  <si>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</si>
  <si>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</si>
  <si>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</si>
  <si>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</si>
  <si>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</si>
  <si>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</si>
  <si>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</si>
  <si>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</si>
  <si>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</si>
  <si>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</si>
  <si>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</si>
  <si>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</si>
  <si>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</si>
  <si>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</si>
  <si>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</si>
  <si>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</si>
  <si>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</si>
  <si>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</si>
  <si>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</si>
  <si>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</si>
  <si>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</si>
  <si>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</si>
  <si>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</si>
  <si>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</si>
  <si>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</si>
  <si>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</si>
  <si>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</si>
  <si>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</si>
  <si>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</si>
  <si>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</si>
  <si>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</si>
  <si>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</si>
  <si>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</si>
  <si>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</si>
  <si>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</si>
  <si>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</si>
  <si>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</si>
  <si>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</si>
  <si>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</si>
  <si>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</si>
  <si>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</si>
  <si>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</si>
  <si>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</si>
  <si>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</si>
  <si>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</si>
  <si>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</si>
  <si>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</si>
  <si>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</si>
  <si>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</si>
  <si>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</si>
  <si>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</si>
  <si>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</si>
  <si>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</si>
  <si>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</si>
  <si>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</si>
  <si>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</si>
  <si>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</si>
  <si>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</si>
  <si>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</si>
  <si>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</si>
  <si>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</si>
  <si>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</si>
  <si>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</si>
  <si>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</si>
  <si>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</si>
  <si>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</si>
  <si>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</si>
  <si>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</si>
  <si>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</si>
  <si>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</si>
  <si>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</si>
  <si>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</si>
  <si>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</si>
  <si>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</si>
  <si>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</si>
  <si>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</si>
  <si>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</si>
  <si>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</si>
  <si>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</si>
  <si>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</si>
  <si>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</si>
  <si>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</si>
  <si>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</si>
  <si>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</si>
  <si>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</si>
  <si>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</si>
  <si>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</si>
  <si>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</si>
  <si>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</si>
  <si>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</si>
  <si>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</si>
  <si>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</si>
  <si>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</si>
  <si>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</si>
  <si>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</si>
  <si>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</si>
  <si>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</si>
  <si>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</si>
  <si>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</si>
  <si>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</si>
  <si>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</si>
  <si>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</si>
  <si>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</si>
  <si>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</si>
  <si>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</si>
  <si>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</si>
  <si>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</si>
  <si>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</si>
  <si>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</si>
  <si>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</si>
  <si>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</si>
  <si>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</si>
  <si>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</si>
  <si>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</si>
  <si>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</si>
  <si>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</si>
  <si>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</si>
  <si>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</si>
  <si>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</si>
  <si>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</si>
  <si>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</si>
  <si>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</si>
  <si>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</si>
  <si>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</si>
  <si>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</si>
  <si>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</si>
  <si>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</si>
  <si>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</si>
  <si>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</si>
  <si>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</si>
  <si>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</si>
  <si>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</si>
  <si>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</si>
  <si>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</si>
  <si>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</si>
  <si>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</si>
  <si>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</si>
  <si>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</si>
  <si>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</si>
  <si>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</si>
  <si>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</si>
  <si>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</si>
  <si>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</si>
  <si>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</si>
  <si>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</si>
  <si>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</si>
  <si>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</si>
  <si>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</si>
  <si>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</si>
  <si>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</si>
  <si>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</si>
  <si>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</si>
  <si>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</si>
  <si>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</si>
  <si>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</si>
  <si>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</si>
  <si>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</si>
  <si>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</si>
  <si>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</si>
  <si>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</si>
  <si>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</si>
  <si>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</si>
  <si>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</si>
  <si>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</si>
  <si>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</si>
  <si>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</si>
  <si>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</si>
  <si>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</si>
  <si>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</si>
  <si>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</si>
  <si>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</si>
  <si>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</si>
  <si>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</si>
  <si>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</si>
  <si>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</si>
  <si>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</si>
  <si>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</si>
  <si>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</si>
  <si>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</si>
  <si>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</si>
  <si>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</si>
  <si>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</si>
  <si>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</si>
  <si>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</si>
  <si>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</si>
  <si>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</si>
  <si>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</si>
  <si>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</si>
  <si>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</si>
  <si>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</si>
  <si>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</si>
  <si>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</si>
  <si>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</si>
  <si>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</si>
  <si>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</si>
  <si>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</si>
  <si>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</si>
  <si>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</si>
  <si>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</si>
  <si>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</si>
  <si>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</si>
  <si>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</si>
  <si>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</si>
  <si>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</si>
  <si>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</si>
  <si>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</si>
  <si>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</si>
  <si>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</si>
  <si>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</si>
  <si>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</si>
  <si>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</si>
  <si>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</si>
  <si>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</si>
  <si>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</si>
  <si>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</si>
  <si>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</si>
  <si>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</si>
  <si>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</si>
  <si>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</si>
  <si>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</si>
  <si>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</si>
  <si>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</si>
  <si>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</si>
  <si>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</si>
  <si>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</si>
  <si>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</si>
  <si>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</si>
  <si>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</si>
  <si>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</si>
  <si>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</si>
  <si>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</si>
  <si>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</si>
  <si>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</si>
  <si>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</si>
  <si>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</si>
  <si>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</si>
  <si>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</si>
  <si>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</si>
  <si>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</si>
  <si>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</si>
  <si>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</si>
  <si>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</si>
  <si>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</si>
  <si>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</si>
  <si>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</si>
  <si>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</si>
  <si>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</si>
  <si>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</si>
  <si>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</si>
  <si>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</si>
  <si>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</si>
  <si>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</si>
  <si>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</si>
  <si>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</si>
  <si>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</si>
  <si>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</si>
  <si>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</si>
  <si>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</si>
  <si>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</si>
  <si>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</si>
  <si>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</si>
  <si>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</si>
  <si>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</si>
  <si>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</si>
  <si>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</si>
  <si>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</si>
  <si>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</si>
  <si>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</si>
  <si>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</si>
  <si>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</si>
  <si>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</si>
  <si>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</si>
  <si>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</si>
  <si>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</si>
  <si>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</si>
  <si>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</si>
  <si>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</si>
  <si>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</si>
  <si>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</si>
  <si>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</si>
  <si>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</si>
  <si>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</si>
  <si>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</si>
  <si>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</si>
  <si>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</si>
  <si>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</si>
  <si>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</si>
  <si>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</si>
  <si>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</si>
  <si>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</si>
  <si>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</si>
  <si>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</si>
  <si>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</si>
  <si>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</si>
  <si>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</si>
  <si>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</si>
  <si>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</si>
  <si>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</si>
  <si>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</si>
  <si>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</si>
  <si>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</si>
  <si>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</si>
  <si>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</si>
  <si>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</si>
  <si>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</si>
  <si>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</si>
  <si>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</si>
  <si>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</si>
  <si>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</si>
  <si>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</si>
  <si>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</si>
  <si>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</si>
  <si>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</si>
  <si>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</si>
  <si>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</si>
  <si>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</si>
  <si>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</si>
  <si>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</si>
  <si>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</si>
  <si>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</si>
  <si>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</si>
  <si>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</si>
  <si>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</si>
  <si>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</si>
  <si>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</si>
  <si>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</si>
  <si>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</si>
  <si>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</si>
  <si>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</si>
  <si>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</si>
  <si>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</si>
  <si>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</si>
  <si>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</si>
  <si>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</si>
  <si>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</si>
  <si>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</si>
  <si>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</si>
  <si>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</si>
  <si>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</si>
  <si>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</si>
  <si>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</si>
  <si>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</si>
  <si>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</si>
  <si>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</si>
  <si>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</si>
  <si>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</si>
  <si>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</si>
  <si>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</si>
  <si>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</si>
  <si>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</si>
  <si>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</si>
  <si>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</si>
  <si>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</si>
  <si>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</si>
  <si>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</si>
  <si>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</si>
  <si>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</si>
  <si>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</si>
  <si>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</si>
  <si>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</si>
  <si>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</si>
  <si>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</si>
  <si>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</si>
  <si>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</si>
  <si>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</si>
  <si>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</si>
  <si>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</si>
  <si>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</si>
  <si>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</si>
  <si>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</si>
  <si>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</si>
  <si>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</si>
  <si>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</si>
  <si>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</si>
  <si>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</si>
  <si>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</si>
  <si>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</si>
  <si>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</si>
  <si>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</si>
  <si>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</si>
  <si>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</si>
  <si>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</si>
  <si>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</si>
  <si>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</si>
  <si>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</si>
  <si>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</si>
  <si>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</si>
  <si>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</si>
  <si>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</si>
  <si>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</si>
  <si>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</si>
  <si>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</si>
  <si>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</si>
  <si>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</si>
  <si>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</si>
  <si>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</si>
  <si>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</si>
  <si>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</si>
  <si>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</si>
  <si>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</si>
  <si>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</si>
  <si>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</si>
  <si>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</si>
  <si>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</si>
  <si>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</si>
  <si>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</si>
  <si>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</si>
  <si>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</si>
  <si>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</si>
  <si>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</si>
  <si>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</si>
  <si>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</si>
  <si>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</si>
  <si>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</si>
  <si>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</si>
  <si>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</si>
  <si>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</si>
  <si>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</si>
  <si>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</si>
  <si>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</si>
  <si>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</si>
  <si>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</si>
  <si>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</si>
  <si>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</si>
  <si>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</si>
  <si>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</si>
  <si>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</si>
  <si>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</si>
  <si>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</si>
  <si>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</si>
  <si>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</si>
  <si>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</si>
  <si>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</si>
  <si>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</si>
  <si>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</si>
  <si>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</si>
  <si>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</si>
  <si>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</si>
  <si>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</si>
  <si>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</si>
  <si>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</si>
  <si>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</si>
  <si>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</si>
  <si>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</si>
  <si>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</si>
  <si>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</si>
  <si>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</si>
  <si>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</si>
  <si>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</si>
  <si>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</si>
  <si>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</si>
  <si>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</si>
  <si>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</si>
  <si>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</si>
  <si>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</si>
  <si>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</si>
  <si>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</si>
  <si>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</si>
  <si>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</si>
  <si>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</si>
  <si>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</si>
  <si>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</si>
  <si>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</si>
  <si>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</si>
  <si>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</si>
  <si>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</si>
  <si>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</si>
  <si>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</si>
  <si>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</si>
  <si>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</si>
  <si>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</si>
  <si>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</si>
  <si>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</si>
  <si>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</si>
  <si>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</si>
  <si>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</si>
  <si>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</si>
  <si>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</si>
  <si>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</si>
  <si>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</si>
  <si>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</si>
  <si>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</si>
  <si>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</si>
  <si>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</si>
  <si>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</si>
  <si>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</si>
  <si>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</si>
  <si>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</si>
  <si>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</si>
  <si>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</si>
  <si>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</si>
  <si>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</si>
  <si>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</si>
  <si>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</si>
  <si>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</si>
  <si>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</si>
  <si>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</si>
  <si>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</si>
  <si>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</si>
  <si>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</si>
  <si>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</si>
  <si>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</si>
  <si>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</si>
  <si>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</si>
  <si>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</si>
  <si>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</si>
  <si>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</si>
  <si>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</si>
  <si>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</si>
  <si>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</si>
  <si>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</si>
  <si>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</si>
  <si>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</si>
  <si>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</si>
  <si>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</si>
  <si>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</si>
  <si>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</si>
  <si>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</si>
  <si>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</si>
  <si>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</si>
  <si>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</si>
  <si>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</si>
  <si>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</si>
  <si>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</si>
  <si>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</si>
  <si>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</si>
  <si>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</si>
  <si>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</si>
  <si>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</si>
  <si>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</si>
  <si>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</si>
  <si>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</si>
  <si>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</si>
  <si>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</si>
  <si>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</si>
  <si>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</si>
  <si>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</si>
  <si>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</si>
  <si>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</si>
  <si>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</si>
  <si>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</si>
  <si>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</si>
  <si>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</si>
  <si>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</si>
  <si>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</si>
  <si>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</si>
  <si>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</si>
  <si>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</si>
  <si>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</si>
  <si>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</si>
  <si>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</si>
  <si>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</si>
  <si>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</si>
  <si>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</si>
  <si>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</si>
  <si>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</si>
  <si>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</si>
  <si>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</si>
  <si>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</si>
  <si>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</si>
  <si>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</si>
  <si>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</si>
  <si>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</si>
  <si>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</si>
  <si>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</si>
  <si>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</si>
  <si>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</si>
  <si>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</si>
  <si>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</si>
  <si>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</si>
  <si>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</si>
  <si>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</si>
  <si>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</si>
  <si>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</si>
  <si>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</si>
  <si>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</si>
  <si>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</si>
  <si>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</si>
  <si>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</si>
  <si>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</si>
  <si>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</si>
  <si>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</si>
  <si>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</si>
  <si>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</si>
  <si>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</si>
  <si>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</si>
  <si>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</si>
  <si>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</si>
  <si>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</si>
  <si>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</si>
  <si>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</si>
  <si>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</si>
  <si>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</si>
  <si>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</si>
  <si>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</si>
  <si>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</si>
  <si>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</si>
  <si>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</si>
  <si>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</si>
  <si>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</si>
  <si>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</si>
  <si>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</si>
  <si>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</si>
  <si>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</si>
  <si>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</si>
  <si>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</si>
  <si>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</si>
  <si>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</si>
  <si>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</si>
  <si>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</si>
  <si>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</si>
  <si>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</si>
  <si>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</si>
  <si>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</si>
  <si>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</si>
  <si>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</si>
  <si>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</si>
  <si>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</si>
  <si>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</si>
  <si>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</si>
  <si>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</si>
  <si>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</si>
  <si>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</si>
  <si>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</si>
  <si>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</si>
  <si>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</si>
  <si>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</si>
  <si>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</si>
  <si>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</si>
  <si>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</si>
  <si>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</si>
  <si>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</si>
  <si>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</si>
  <si>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</si>
  <si>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</si>
  <si>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</si>
  <si>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</si>
  <si>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</si>
  <si>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</si>
  <si>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</si>
  <si>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</si>
  <si>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</si>
  <si>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</si>
  <si>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</si>
  <si>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</si>
  <si>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</si>
  <si>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</si>
  <si>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</si>
  <si>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</si>
  <si>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</si>
  <si>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</si>
  <si>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</si>
  <si>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</si>
  <si>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</si>
  <si>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</si>
  <si>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</si>
  <si>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</si>
  <si>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</si>
  <si>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</si>
  <si>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</si>
  <si>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</si>
  <si>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</si>
  <si>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</si>
  <si>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</si>
  <si>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</si>
  <si>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</si>
  <si>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</si>
  <si>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</si>
  <si>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</si>
  <si>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</si>
  <si>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</si>
  <si>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</si>
  <si>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</si>
  <si>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</si>
  <si>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</si>
  <si>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</si>
  <si>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</si>
  <si>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</si>
  <si>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</si>
  <si>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</si>
  <si>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</si>
  <si>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</si>
  <si>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</si>
  <si>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</si>
  <si>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</si>
  <si>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</si>
  <si>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</si>
  <si>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</si>
  <si>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</si>
  <si>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</si>
  <si>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</si>
  <si>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</si>
  <si>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</si>
  <si>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</si>
  <si>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</si>
  <si>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</si>
  <si>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</si>
  <si>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</si>
  <si>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</si>
  <si>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</si>
  <si>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</si>
  <si>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</si>
  <si>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</si>
  <si>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</si>
  <si>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</si>
  <si>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</si>
  <si>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</si>
  <si>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</si>
  <si>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</si>
  <si>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</si>
  <si>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</si>
  <si>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</si>
  <si>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</si>
  <si>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</si>
  <si>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</si>
  <si>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</si>
  <si>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</si>
  <si>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</si>
  <si>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</si>
  <si>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</si>
  <si>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</si>
  <si>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</si>
  <si>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</si>
  <si>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</si>
  <si>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</si>
  <si>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</si>
  <si>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</si>
  <si>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</si>
  <si>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</si>
  <si>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</si>
  <si>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</si>
  <si>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</si>
  <si>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</si>
  <si>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</si>
  <si>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</si>
  <si>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</si>
  <si>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</si>
  <si>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</si>
  <si>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</si>
  <si>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</si>
  <si>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</si>
  <si>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</si>
  <si>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</si>
  <si>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</si>
  <si>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</si>
  <si>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</si>
  <si>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</si>
  <si>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</si>
  <si>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</si>
  <si>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</si>
  <si>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</si>
  <si>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</si>
  <si>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</si>
  <si>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</si>
  <si>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</si>
  <si>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</si>
  <si>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</si>
  <si>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</si>
  <si>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</si>
  <si>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</si>
  <si>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</si>
  <si>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</si>
  <si>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</si>
  <si>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</si>
  <si>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</si>
  <si>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</si>
  <si>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</si>
  <si>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</si>
  <si>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</si>
  <si>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</si>
  <si>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</si>
  <si>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</si>
  <si>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</si>
  <si>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</si>
  <si>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</si>
  <si>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</si>
  <si>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</si>
  <si>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</si>
  <si>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</si>
  <si>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</si>
  <si>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</si>
  <si>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</si>
  <si>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</si>
  <si>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</si>
  <si>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</si>
  <si>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</si>
  <si>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</si>
  <si>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</si>
  <si>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</si>
  <si>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</si>
  <si>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</si>
  <si>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</si>
  <si>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</si>
  <si>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</si>
  <si>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</si>
  <si>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</si>
  <si>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</si>
  <si>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</si>
  <si>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</si>
  <si>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</si>
  <si>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</si>
  <si>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</si>
  <si>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</si>
  <si>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</si>
  <si>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</si>
  <si>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</si>
  <si>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</si>
  <si>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</si>
  <si>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</si>
  <si>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</si>
  <si>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</si>
  <si>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</si>
  <si>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</si>
  <si>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</si>
  <si>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</si>
  <si>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</si>
  <si>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</si>
  <si>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</si>
  <si>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</si>
  <si>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</si>
  <si>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</si>
  <si>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</si>
  <si>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</si>
  <si>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</si>
  <si>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</si>
  <si>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</si>
  <si>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</si>
  <si>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</si>
  <si>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</si>
  <si>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</si>
  <si>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</si>
  <si>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</si>
  <si>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</si>
  <si>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</si>
  <si>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</si>
  <si>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</si>
  <si>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</si>
  <si>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</si>
  <si>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</si>
  <si>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</si>
  <si>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</si>
  <si>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</si>
  <si>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</si>
  <si>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</si>
  <si>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</si>
  <si>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</si>
  <si>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</si>
  <si>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</si>
  <si>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</si>
  <si>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</si>
  <si>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</si>
  <si>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</si>
  <si>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</si>
  <si>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</si>
  <si>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</si>
  <si>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</si>
  <si>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</si>
  <si>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</si>
  <si>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</si>
  <si>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</si>
  <si>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</si>
  <si>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</si>
  <si>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</si>
  <si>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</si>
  <si>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</si>
  <si>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</si>
  <si>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</si>
  <si>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</si>
  <si>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</si>
  <si>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</si>
  <si>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</si>
  <si>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</si>
  <si>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</si>
  <si>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</si>
  <si>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</si>
  <si>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</si>
  <si>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</si>
  <si>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</si>
  <si>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</si>
  <si>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</si>
  <si>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</si>
  <si>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</si>
  <si>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</si>
  <si>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</si>
  <si>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</si>
  <si>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</si>
  <si>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</si>
  <si>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</si>
  <si>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</si>
  <si>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</si>
  <si>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</si>
  <si>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</si>
  <si>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</si>
  <si>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</si>
  <si>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</si>
  <si>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</si>
  <si>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</si>
  <si>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</si>
  <si>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</si>
  <si>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</si>
  <si>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</si>
  <si>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</si>
  <si>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</si>
  <si>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</si>
  <si>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</si>
  <si>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</si>
  <si>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</si>
  <si>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</si>
  <si>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</si>
  <si>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</si>
  <si>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</si>
  <si>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</si>
  <si>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</si>
  <si>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</si>
  <si>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</si>
  <si>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</si>
  <si>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</si>
  <si>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</si>
  <si>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</si>
  <si>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</si>
  <si>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</si>
  <si>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</si>
  <si>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</si>
  <si>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</si>
  <si>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</si>
  <si>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</si>
  <si>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</si>
  <si>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</si>
  <si>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</si>
  <si>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</si>
  <si>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</si>
  <si>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</si>
  <si>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</si>
  <si>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</si>
  <si>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</si>
  <si>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</si>
  <si>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</si>
  <si>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</si>
  <si>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</si>
  <si>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</si>
  <si>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</si>
  <si>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</si>
  <si>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</si>
  <si>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</si>
  <si>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</si>
  <si>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</si>
  <si>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</si>
  <si>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</si>
  <si>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</si>
  <si>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</si>
  <si>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</si>
  <si>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</si>
  <si>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</si>
  <si>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</si>
  <si>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</si>
  <si>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</si>
  <si>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</si>
  <si>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</si>
  <si>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</si>
  <si>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</si>
  <si>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</si>
  <si>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</si>
  <si>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</si>
  <si>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</si>
  <si>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</si>
  <si>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</si>
  <si>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</si>
  <si>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</si>
  <si>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</si>
  <si>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</si>
  <si>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</si>
  <si>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</si>
  <si>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</si>
  <si>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</si>
  <si>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</si>
  <si>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</si>
  <si>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</si>
  <si>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</si>
  <si>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</si>
  <si>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</si>
  <si>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</si>
  <si>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</si>
  <si>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</si>
  <si>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</si>
  <si>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</si>
  <si>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</si>
  <si>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</si>
  <si>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</si>
  <si>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</si>
  <si>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</si>
  <si>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</si>
  <si>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</si>
  <si>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</si>
  <si>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</si>
  <si>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</si>
  <si>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</si>
  <si>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</si>
  <si>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</si>
  <si>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</si>
  <si>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</si>
  <si>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</si>
  <si>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</si>
  <si>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</si>
  <si>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</si>
  <si>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</si>
  <si>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</si>
  <si>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</si>
  <si>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</si>
  <si>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</si>
  <si>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</si>
  <si>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</si>
  <si>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</si>
  <si>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</si>
  <si>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</si>
  <si>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</si>
  <si>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</si>
  <si>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</si>
  <si>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</si>
  <si>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</si>
  <si>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</si>
  <si>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</si>
  <si>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</si>
  <si>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</si>
  <si>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</si>
  <si>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</si>
  <si>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</si>
  <si>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</si>
  <si>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</si>
  <si>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</si>
  <si>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</si>
  <si>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</si>
  <si>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</si>
  <si>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</si>
  <si>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</si>
  <si>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</si>
  <si>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</si>
  <si>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</si>
  <si>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</si>
  <si>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</si>
  <si>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</si>
  <si>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</si>
  <si>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</si>
  <si>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</si>
  <si>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</si>
  <si>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</si>
  <si>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</si>
  <si>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</si>
  <si>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</si>
  <si>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</si>
  <si>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</si>
  <si>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</si>
  <si>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</si>
  <si>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</si>
  <si>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</si>
  <si>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</si>
  <si>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</si>
  <si>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</si>
  <si>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</si>
  <si>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</si>
  <si>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</si>
  <si>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</si>
  <si>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</si>
  <si>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</si>
  <si>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</si>
  <si>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</si>
  <si>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</si>
  <si>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</si>
  <si>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</si>
  <si>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</si>
  <si>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</si>
  <si>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</si>
  <si>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</si>
  <si>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</si>
  <si>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</si>
  <si>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</si>
  <si>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</si>
  <si>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</si>
  <si>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</si>
  <si>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</si>
  <si>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</si>
  <si>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</si>
  <si>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</si>
  <si>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</si>
  <si>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</si>
  <si>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</si>
  <si>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</si>
  <si>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</si>
  <si>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</si>
  <si>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</si>
  <si>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</si>
  <si>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</si>
  <si>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</si>
  <si>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</si>
  <si>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</si>
  <si>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</si>
  <si>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</si>
  <si>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</si>
  <si>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</si>
  <si>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</si>
  <si>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</si>
  <si>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</si>
  <si>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</si>
  <si>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</si>
  <si>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</si>
  <si>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</si>
  <si>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</si>
  <si>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</si>
  <si>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</si>
  <si>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</si>
  <si>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</si>
  <si>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</si>
  <si>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</si>
  <si>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</si>
  <si>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</si>
  <si>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</si>
  <si>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</si>
  <si>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</si>
  <si>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</si>
  <si>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</si>
  <si>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</si>
  <si>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</si>
  <si>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</si>
  <si>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</si>
  <si>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</si>
  <si>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</si>
  <si>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</si>
  <si>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</si>
  <si>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</si>
  <si>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</si>
  <si>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</si>
  <si>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</si>
  <si>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</si>
  <si>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</si>
  <si>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</si>
  <si>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</si>
  <si>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</si>
  <si>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</si>
  <si>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</si>
  <si>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</si>
  <si>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</si>
  <si>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</si>
  <si>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</si>
  <si>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</si>
  <si>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</si>
  <si>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</si>
  <si>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</si>
  <si>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</si>
  <si>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</si>
  <si>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</si>
  <si>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</si>
  <si>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</si>
  <si>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</si>
  <si>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</si>
  <si>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</si>
  <si>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</si>
  <si>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</si>
  <si>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</si>
  <si>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</si>
  <si>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</si>
  <si>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</si>
  <si>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</si>
  <si>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</si>
  <si>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</si>
  <si>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</si>
  <si>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</si>
  <si>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</si>
  <si>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</si>
  <si>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</si>
  <si>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</si>
  <si>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</si>
  <si>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</si>
  <si>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</si>
  <si>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</si>
  <si>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</si>
  <si>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</si>
  <si>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</si>
  <si>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</si>
  <si>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</si>
  <si>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</si>
  <si>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</si>
  <si>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</si>
  <si>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</si>
  <si>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</si>
  <si>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</si>
  <si>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</si>
  <si>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</si>
  <si>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</si>
  <si>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</si>
  <si>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</si>
  <si>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</si>
  <si>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</si>
  <si>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</si>
  <si>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</si>
  <si>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</si>
  <si>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</si>
  <si>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</si>
  <si>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</si>
  <si>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</si>
  <si>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</si>
  <si>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</si>
  <si>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</si>
  <si>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</si>
  <si>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</si>
  <si>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</si>
  <si>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</si>
  <si>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</si>
  <si>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</si>
  <si>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</si>
  <si>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</si>
  <si>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</si>
  <si>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</si>
  <si>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</si>
  <si>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</si>
  <si>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</si>
  <si>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</si>
  <si>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</si>
  <si>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</si>
  <si>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</si>
  <si>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</si>
  <si>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</si>
  <si>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</si>
  <si>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</si>
  <si>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</si>
  <si>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</si>
  <si>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</si>
  <si>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</si>
  <si>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</si>
  <si>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</si>
  <si>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</si>
  <si>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</si>
  <si>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</si>
  <si>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</si>
  <si>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</si>
  <si>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</si>
  <si>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</si>
  <si>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</si>
  <si>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</si>
  <si>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</si>
  <si>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</si>
  <si>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</si>
  <si>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</si>
  <si>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</si>
  <si>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</si>
  <si>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</si>
  <si>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</si>
  <si>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</si>
  <si>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</si>
  <si>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</si>
  <si>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</si>
  <si>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</si>
  <si>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</si>
  <si>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</si>
  <si>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</si>
  <si>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</si>
  <si>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</si>
  <si>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</si>
  <si>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</si>
  <si>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</si>
  <si>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</si>
  <si>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</si>
  <si>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</si>
  <si>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</si>
  <si>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</si>
  <si>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</si>
  <si>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</si>
  <si>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</si>
  <si>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</si>
  <si>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</si>
  <si>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</si>
  <si>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</si>
  <si>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</si>
  <si>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</si>
  <si>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</si>
  <si>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</si>
  <si>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</si>
  <si>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</si>
  <si>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</si>
  <si>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</si>
  <si>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</si>
  <si>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</si>
  <si>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</si>
  <si>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</si>
  <si>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</si>
  <si>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</si>
  <si>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</si>
  <si>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</si>
  <si>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</si>
  <si>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</si>
  <si>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</si>
  <si>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</si>
  <si>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</si>
  <si>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</si>
  <si>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</si>
  <si>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</si>
  <si>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</si>
  <si>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</si>
  <si>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</si>
  <si>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</si>
  <si>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</si>
  <si>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</si>
  <si>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</si>
  <si>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</si>
  <si>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</si>
  <si>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</si>
  <si>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</si>
  <si>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</si>
  <si>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</si>
  <si>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</si>
  <si>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</si>
  <si>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</si>
  <si>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</si>
  <si>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</si>
  <si>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</si>
  <si>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</si>
  <si>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</si>
  <si>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</si>
  <si>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</si>
  <si>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</si>
  <si>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</si>
  <si>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</si>
  <si>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</si>
  <si>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</si>
  <si>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</si>
  <si>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</si>
  <si>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</si>
  <si>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</si>
  <si>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</si>
  <si>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</si>
  <si>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</si>
  <si>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</si>
  <si>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</si>
  <si>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</si>
  <si>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</si>
  <si>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</si>
  <si>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</si>
  <si>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</si>
  <si>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</si>
  <si>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</si>
  <si>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</si>
  <si>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</si>
  <si>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</si>
  <si>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</si>
  <si>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</si>
  <si>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</si>
  <si>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</si>
  <si>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</si>
  <si>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</si>
  <si>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</si>
  <si>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</si>
  <si>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</si>
  <si>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</si>
  <si>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</si>
  <si>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</si>
  <si>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</si>
  <si>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</si>
  <si>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</si>
  <si>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</si>
  <si>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</si>
  <si>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</si>
  <si>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</si>
  <si>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</si>
  <si>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</si>
  <si>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</si>
  <si>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</si>
  <si>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</si>
  <si>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</si>
  <si>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</si>
  <si>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</si>
  <si>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</si>
  <si>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</si>
  <si>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</si>
  <si>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</si>
  <si>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</si>
  <si>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</si>
  <si>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</si>
  <si>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</si>
  <si>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</si>
  <si>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</si>
  <si>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</si>
  <si>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</si>
  <si>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</si>
  <si>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</si>
  <si>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</si>
  <si>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</si>
  <si>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</si>
  <si>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</si>
  <si>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</si>
  <si>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</si>
  <si>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</si>
  <si>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</si>
  <si>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</si>
  <si>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</si>
  <si>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</si>
  <si>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</si>
  <si>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</si>
  <si>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</si>
  <si>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</si>
  <si>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</si>
  <si>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</si>
  <si>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</si>
  <si>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</si>
  <si>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</si>
  <si>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</si>
  <si>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</si>
  <si>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</si>
  <si>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</si>
  <si>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</si>
  <si>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</si>
  <si>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</si>
  <si>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</si>
  <si>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</si>
  <si>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</si>
  <si>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</si>
  <si>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</si>
  <si>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</si>
  <si>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</si>
  <si>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</si>
  <si>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</si>
  <si>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</si>
  <si>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</si>
  <si>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</si>
  <si>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</si>
  <si>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</si>
  <si>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</si>
  <si>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</si>
  <si>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</si>
  <si>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</si>
  <si>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</si>
  <si>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</si>
  <si>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</si>
  <si>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</si>
  <si>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</si>
  <si>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</si>
  <si>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</si>
  <si>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</si>
  <si>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</si>
  <si>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</si>
  <si>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</si>
  <si>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</si>
  <si>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</si>
  <si>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</si>
  <si>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</si>
  <si>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</si>
  <si>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</si>
  <si>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</si>
  <si>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</si>
  <si>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</si>
  <si>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</si>
  <si>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</si>
  <si>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</si>
  <si>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</si>
  <si>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</si>
  <si>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</si>
  <si>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</si>
  <si>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</si>
  <si>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</si>
  <si>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</si>
  <si>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</si>
  <si>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</si>
  <si>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</si>
  <si>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</si>
  <si>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</si>
  <si>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</si>
  <si>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</si>
  <si>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</si>
  <si>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</si>
  <si>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</si>
  <si>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</si>
  <si>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</si>
  <si>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</si>
  <si>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</si>
  <si>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</si>
  <si>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</si>
  <si>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</si>
  <si>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</si>
  <si>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</si>
  <si>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</si>
  <si>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</si>
  <si>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</si>
  <si>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</si>
  <si>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</si>
  <si>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</si>
  <si>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</si>
  <si>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</si>
  <si>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</si>
  <si>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</si>
  <si>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</si>
  <si>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</si>
  <si>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</si>
  <si>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</si>
  <si>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</si>
  <si>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</si>
  <si>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</si>
  <si>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</si>
  <si>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</si>
  <si>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</si>
  <si>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</si>
  <si>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</si>
  <si>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</si>
  <si>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</si>
  <si>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</si>
  <si>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</si>
  <si>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</si>
  <si>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</si>
  <si>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</si>
  <si>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</si>
  <si>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</si>
  <si>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</si>
  <si>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</si>
  <si>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</si>
  <si>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</si>
  <si>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</si>
  <si>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</si>
  <si>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</si>
  <si>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</si>
  <si>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</si>
  <si>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</si>
  <si>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</si>
  <si>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</si>
  <si>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</si>
  <si>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</si>
  <si>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</si>
  <si>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</si>
  <si>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</si>
  <si>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</si>
  <si>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</si>
  <si>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</si>
  <si>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</si>
  <si>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</si>
  <si>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</si>
  <si>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</si>
  <si>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</si>
  <si>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</si>
  <si>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</si>
  <si>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</si>
  <si>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</si>
  <si>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</si>
  <si>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</si>
  <si>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</si>
  <si>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</si>
  <si>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</si>
  <si>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</si>
  <si>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</si>
  <si>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</si>
  <si>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</si>
  <si>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</si>
  <si>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</si>
  <si>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</si>
  <si>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</si>
  <si>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</si>
  <si>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</si>
  <si>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</si>
  <si>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</si>
  <si>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</si>
  <si>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</si>
  <si>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</si>
  <si>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</si>
  <si>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</si>
  <si>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</si>
  <si>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</si>
  <si>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</si>
  <si>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</si>
  <si>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</si>
  <si>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</si>
  <si>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</si>
  <si>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</si>
  <si>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</si>
  <si>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</si>
  <si>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</si>
  <si>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</si>
  <si>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</si>
  <si>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</si>
  <si>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</si>
  <si>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</si>
  <si>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</si>
  <si>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</si>
  <si>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</si>
  <si>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</si>
  <si>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</si>
  <si>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</si>
  <si>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</si>
  <si>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</si>
  <si>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</si>
  <si>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</si>
  <si>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</si>
  <si>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</si>
  <si>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</si>
  <si>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</si>
  <si>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</si>
  <si>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</si>
  <si>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</si>
  <si>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</si>
  <si>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</si>
  <si>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</si>
  <si>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</si>
  <si>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</si>
  <si>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</si>
  <si>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</si>
  <si>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</si>
  <si>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</si>
  <si>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</si>
  <si>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</si>
  <si>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</si>
  <si>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</si>
  <si>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</si>
  <si>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</si>
  <si>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</si>
  <si>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</si>
  <si>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</si>
  <si>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</si>
  <si>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</si>
  <si>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</si>
  <si>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</si>
  <si>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</si>
  <si>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</si>
  <si>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</si>
  <si>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</si>
  <si>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</si>
  <si>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</si>
  <si>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</si>
  <si>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</si>
  <si>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</si>
  <si>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</si>
  <si>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</si>
  <si>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</si>
  <si>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</si>
  <si>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</si>
  <si>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</si>
  <si>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</si>
  <si>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</si>
  <si>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</si>
  <si>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</si>
  <si>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</si>
  <si>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</si>
  <si>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</si>
  <si>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</si>
  <si>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</si>
  <si>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</si>
  <si>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</si>
  <si>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</si>
  <si>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</si>
  <si>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</si>
  <si>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</si>
  <si>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</si>
  <si>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</si>
  <si>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</si>
  <si>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</si>
  <si>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</si>
  <si>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</si>
  <si>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</si>
  <si>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</si>
  <si>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</si>
  <si>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</si>
  <si>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</si>
  <si>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</si>
  <si>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</si>
  <si>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</si>
  <si>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</si>
  <si>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</si>
  <si>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</si>
  <si>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</si>
  <si>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</si>
  <si>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</si>
  <si>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</si>
  <si>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</si>
  <si>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</si>
  <si>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</si>
  <si>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</si>
  <si>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</si>
  <si>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</si>
  <si>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</si>
  <si>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</si>
  <si>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</si>
  <si>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</si>
  <si>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</si>
  <si>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</si>
  <si>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</si>
  <si>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</si>
  <si>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</si>
  <si>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</si>
  <si>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</si>
  <si>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</si>
  <si>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</si>
  <si>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</si>
  <si>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</si>
  <si>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</si>
  <si>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</si>
  <si>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</si>
  <si>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</si>
  <si>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</si>
  <si>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</si>
  <si>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</si>
  <si>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</si>
  <si>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</si>
  <si>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</si>
  <si>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</si>
  <si>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</si>
  <si>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</si>
  <si>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</si>
  <si>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</si>
  <si>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</si>
  <si>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</si>
  <si>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</si>
  <si>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</si>
  <si>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</si>
  <si>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</si>
  <si>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</si>
  <si>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</si>
  <si>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</si>
  <si>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</si>
  <si>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</si>
  <si>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</si>
  <si>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</si>
  <si>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</si>
  <si>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</si>
  <si>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</si>
  <si>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</si>
  <si>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</si>
  <si>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</si>
  <si>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</si>
  <si>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</si>
  <si>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</si>
  <si>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</si>
  <si>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</si>
  <si>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</si>
  <si>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</si>
  <si>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</si>
  <si>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</si>
  <si>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</si>
  <si>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</si>
  <si>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</si>
  <si>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</si>
  <si>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</si>
  <si>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</si>
  <si>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</si>
  <si>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</si>
  <si>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</si>
  <si>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</si>
  <si>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</si>
  <si>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</si>
  <si>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</si>
  <si>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</si>
  <si>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</si>
  <si>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</si>
  <si>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</si>
  <si>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</si>
  <si>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</si>
  <si>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</si>
  <si>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</si>
  <si>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</si>
  <si>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</si>
  <si>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</si>
  <si>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</si>
  <si>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</si>
  <si>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</si>
  <si>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</si>
  <si>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</si>
  <si>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</si>
  <si>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</si>
  <si>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</si>
  <si>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</si>
  <si>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</si>
  <si>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</si>
  <si>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</si>
  <si>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</si>
  <si>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</si>
  <si>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</si>
  <si>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</si>
  <si>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</si>
  <si>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</si>
  <si>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</si>
  <si>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</si>
  <si>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</si>
  <si>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</si>
  <si>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</si>
  <si>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</si>
  <si>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</si>
  <si>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</si>
  <si>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</si>
  <si>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</si>
  <si>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</si>
  <si>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</si>
  <si>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</si>
  <si>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</si>
  <si>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</si>
  <si>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</si>
  <si>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</si>
  <si>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</si>
  <si>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</si>
  <si>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</si>
  <si>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</si>
  <si>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</si>
  <si>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</si>
  <si>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</si>
  <si>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</si>
  <si>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</si>
  <si>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</si>
  <si>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</si>
  <si>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</si>
  <si>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</si>
  <si>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</si>
  <si>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</si>
  <si>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</si>
  <si>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</si>
  <si>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</si>
  <si>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</si>
  <si>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</si>
  <si>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</si>
  <si>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</si>
  <si>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</si>
  <si>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</si>
  <si>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</si>
  <si>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</si>
  <si>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</si>
  <si>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</si>
  <si>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</si>
  <si>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</si>
  <si>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</si>
  <si>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</si>
  <si>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</si>
  <si>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</si>
  <si>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</si>
  <si>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</si>
  <si>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</si>
  <si>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</si>
  <si>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</si>
  <si>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</si>
  <si>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</si>
  <si>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</si>
  <si>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</si>
  <si>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</si>
  <si>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</si>
  <si>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</si>
  <si>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</si>
  <si>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</si>
  <si>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</si>
  <si>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</si>
  <si>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</si>
  <si>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</si>
  <si>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</si>
  <si>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</si>
  <si>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</si>
  <si>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</si>
  <si>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</si>
  <si>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</si>
  <si>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</si>
  <si>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</si>
  <si>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</si>
  <si>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</si>
  <si>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</si>
  <si>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</si>
  <si>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</si>
  <si>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</si>
  <si>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</si>
  <si>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</si>
  <si>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</si>
  <si>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</si>
  <si>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</si>
  <si>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</si>
  <si>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</si>
  <si>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</si>
  <si>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</si>
  <si>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</si>
  <si>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</si>
  <si>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</si>
  <si>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</si>
  <si>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</si>
  <si>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</si>
  <si>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</si>
  <si>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</si>
  <si>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</si>
  <si>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</si>
  <si>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</si>
  <si>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</si>
  <si>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</si>
  <si>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</si>
  <si>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</si>
  <si>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</si>
  <si>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</si>
  <si>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</si>
  <si>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</si>
  <si>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</si>
  <si>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</si>
  <si>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</si>
  <si>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</si>
  <si>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</si>
  <si>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</si>
  <si>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</si>
  <si>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</si>
  <si>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</si>
  <si>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</si>
  <si>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</si>
  <si>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</si>
  <si>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</si>
  <si>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</si>
  <si>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</si>
  <si>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</si>
  <si>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</si>
  <si>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</si>
  <si>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</si>
  <si>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</si>
  <si>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</si>
  <si>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</si>
  <si>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</si>
  <si>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</si>
  <si>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</si>
  <si>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</si>
  <si>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</si>
  <si>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</si>
  <si>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</si>
  <si>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</si>
  <si>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</si>
  <si>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</si>
  <si>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</si>
  <si>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</si>
  <si>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</si>
  <si>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</si>
  <si>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</si>
  <si>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</si>
  <si>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</si>
  <si>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</si>
  <si>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</si>
  <si>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</si>
  <si>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</si>
  <si>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</si>
  <si>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</si>
  <si>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</si>
  <si>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</si>
  <si>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</si>
  <si>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</si>
  <si>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</si>
  <si>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</si>
  <si>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</si>
  <si>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</si>
  <si>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</si>
  <si>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</si>
  <si>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</si>
  <si>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</si>
  <si>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</si>
  <si>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</si>
  <si>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</si>
  <si>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</si>
  <si>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</si>
  <si>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</si>
  <si>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</si>
  <si>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</si>
  <si>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</si>
  <si>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</si>
  <si>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</si>
  <si>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</si>
  <si>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</si>
  <si>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</si>
  <si>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</si>
  <si>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</si>
  <si>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</si>
  <si>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</si>
  <si>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</si>
  <si>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</si>
  <si>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</si>
  <si>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</si>
  <si>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</si>
  <si>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</si>
  <si>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</si>
  <si>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</si>
  <si>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</si>
  <si>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</si>
  <si>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</si>
  <si>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</si>
  <si>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</si>
  <si>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</si>
  <si>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</si>
  <si>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</si>
  <si>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</si>
  <si>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</si>
  <si>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</si>
  <si>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</si>
  <si>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</si>
  <si>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</si>
  <si>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</si>
  <si>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</si>
  <si>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</si>
  <si>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</si>
  <si>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</si>
  <si>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</si>
  <si>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</si>
  <si>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</si>
  <si>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</si>
  <si>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</si>
  <si>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</si>
  <si>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</si>
  <si>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</si>
  <si>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</si>
  <si>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</si>
  <si>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</si>
  <si>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</si>
  <si>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</si>
  <si>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</si>
  <si>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</si>
  <si>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</si>
  <si>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</si>
  <si>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</si>
  <si>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</si>
  <si>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</si>
  <si>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</si>
  <si>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</si>
  <si>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</si>
  <si>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</si>
  <si>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</si>
  <si>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</si>
  <si>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</si>
  <si>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</si>
  <si>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</si>
  <si>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</si>
  <si>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</si>
  <si>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</si>
  <si>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</si>
  <si>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</si>
  <si>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</si>
  <si>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</si>
  <si>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</si>
  <si>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</si>
  <si>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</si>
  <si>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</si>
  <si>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</si>
  <si>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</si>
  <si>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</si>
  <si>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</si>
  <si>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</si>
  <si>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</si>
  <si>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</si>
  <si>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</si>
  <si>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</si>
  <si>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</si>
  <si>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</si>
  <si>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</si>
  <si>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</si>
  <si>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</si>
  <si>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</si>
  <si>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</si>
  <si>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</si>
  <si>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</si>
  <si>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</si>
  <si>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</si>
  <si>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</si>
  <si>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</si>
  <si>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</si>
  <si>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</si>
  <si>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</si>
  <si>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</si>
  <si>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</si>
  <si>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</si>
  <si>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</si>
  <si>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</si>
  <si>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</si>
  <si>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</si>
  <si>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</si>
  <si>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</si>
  <si>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</si>
  <si>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</si>
  <si>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</si>
  <si>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</si>
  <si>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</si>
  <si>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</si>
  <si>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</si>
  <si>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</si>
  <si>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</si>
  <si>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</si>
  <si>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</si>
  <si>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</si>
  <si>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</si>
  <si>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</si>
  <si>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</si>
  <si>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</si>
  <si>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</si>
  <si>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</si>
  <si>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</si>
  <si>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</si>
  <si>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</si>
  <si>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</si>
  <si>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</si>
  <si>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</si>
  <si>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</si>
  <si>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</si>
  <si>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</si>
  <si>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</si>
  <si>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</si>
  <si>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</si>
  <si>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</si>
  <si>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</si>
  <si>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</si>
  <si>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</si>
  <si>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</si>
  <si>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</si>
  <si>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</si>
  <si>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</si>
  <si>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</si>
  <si>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</si>
  <si>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</si>
  <si>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</si>
  <si>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</si>
  <si>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</si>
  <si>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</si>
  <si>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</si>
  <si>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</si>
  <si>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</si>
  <si>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</si>
  <si>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</si>
  <si>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</si>
  <si>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</si>
  <si>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</si>
  <si>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</si>
  <si>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</si>
  <si>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</si>
  <si>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</si>
  <si>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</si>
  <si>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</si>
  <si>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</si>
  <si>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</si>
  <si>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</si>
  <si>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</si>
  <si>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</si>
  <si>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</si>
  <si>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</si>
  <si>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</si>
  <si>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</si>
  <si>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</si>
  <si>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</si>
  <si>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</si>
  <si>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</si>
  <si>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</si>
  <si>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</si>
  <si>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</si>
  <si>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</si>
  <si>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</si>
  <si>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</si>
  <si>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</si>
  <si>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</si>
  <si>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</si>
  <si>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</si>
  <si>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</si>
  <si>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</si>
  <si>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</si>
  <si>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</si>
  <si>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</si>
  <si>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</si>
  <si>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</si>
  <si>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</si>
  <si>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</si>
  <si>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</si>
  <si>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</si>
  <si>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</si>
  <si>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</si>
  <si>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</si>
  <si>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</si>
  <si>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</si>
  <si>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</si>
  <si>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</si>
  <si>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</si>
  <si>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</si>
  <si>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</si>
  <si>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</si>
  <si>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</si>
  <si>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</si>
  <si>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</si>
  <si>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</si>
  <si>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</si>
  <si>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</si>
  <si>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</si>
  <si>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</si>
  <si>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</si>
  <si>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</si>
  <si>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</si>
  <si>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</si>
  <si>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</si>
  <si>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</si>
  <si>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</si>
  <si>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</si>
  <si>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</si>
  <si>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</si>
  <si>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</si>
  <si>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</si>
  <si>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</si>
  <si>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</si>
  <si>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</si>
  <si>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</si>
  <si>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</si>
  <si>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</si>
  <si>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</si>
  <si>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</si>
  <si>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</si>
  <si>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</si>
  <si>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</si>
  <si>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</si>
  <si>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</si>
  <si>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</si>
  <si>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</si>
  <si>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</si>
  <si>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</si>
  <si>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</si>
  <si>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</si>
  <si>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</si>
  <si>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</si>
  <si>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</si>
  <si>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</si>
  <si>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</si>
  <si>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</si>
  <si>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</si>
  <si>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</si>
  <si>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</si>
  <si>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</si>
  <si>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</si>
  <si>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</si>
  <si>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</si>
  <si>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</si>
  <si>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</si>
  <si>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</si>
  <si>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</si>
  <si>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</si>
  <si>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</si>
  <si>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</si>
  <si>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</si>
  <si>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</si>
  <si>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</si>
  <si>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</si>
  <si>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</si>
  <si>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</si>
  <si>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</si>
  <si>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</si>
  <si>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</si>
  <si>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</si>
  <si>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</si>
  <si>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</si>
  <si>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</si>
  <si>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</si>
  <si>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</si>
  <si>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</si>
  <si>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</si>
  <si>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</si>
  <si>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</si>
  <si>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</si>
  <si>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</si>
  <si>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</si>
  <si>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</si>
  <si>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</si>
  <si>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</si>
  <si>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</si>
  <si>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</si>
  <si>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</si>
  <si>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</si>
  <si>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</si>
  <si>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</si>
  <si>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</si>
  <si>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</si>
  <si>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</si>
  <si>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</si>
  <si>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</si>
  <si>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</si>
  <si>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</si>
  <si>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</si>
  <si>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</si>
  <si>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</si>
  <si>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</si>
  <si>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</si>
  <si>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</si>
  <si>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</si>
  <si>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</si>
  <si>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</si>
  <si>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</si>
  <si>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</si>
  <si>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</si>
  <si>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</si>
  <si>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</si>
  <si>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</si>
  <si>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</si>
  <si>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</si>
  <si>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</si>
  <si>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</si>
  <si>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</si>
  <si>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</si>
  <si>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</si>
  <si>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</si>
  <si>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</si>
  <si>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</si>
  <si>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</si>
  <si>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</si>
  <si>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</si>
  <si>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</si>
  <si>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</si>
  <si>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</si>
  <si>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</si>
  <si>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</si>
  <si>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</si>
  <si>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</si>
  <si>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</si>
  <si>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</si>
  <si>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</si>
  <si>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</si>
  <si>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</si>
  <si>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</si>
  <si>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</si>
  <si>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</si>
  <si>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</si>
  <si>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</si>
  <si>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</si>
  <si>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</si>
  <si>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</si>
  <si>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</si>
  <si>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</si>
  <si>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</si>
  <si>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</si>
  <si>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</si>
  <si>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</si>
  <si>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</si>
  <si>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</si>
  <si>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</si>
  <si>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</si>
  <si>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</si>
  <si>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</si>
  <si>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</si>
  <si>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</si>
  <si>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</si>
  <si>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</si>
  <si>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</si>
  <si>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</si>
  <si>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</si>
  <si>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</si>
  <si>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</si>
  <si>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</si>
  <si>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</si>
  <si>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</si>
  <si>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</si>
  <si>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</si>
  <si>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</si>
  <si>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</si>
  <si>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</si>
  <si>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</si>
  <si>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</si>
  <si>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</si>
  <si>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</si>
  <si>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</si>
  <si>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</si>
  <si>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</si>
  <si>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</si>
  <si>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</si>
  <si>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</si>
  <si>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</si>
  <si>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</si>
  <si>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</si>
  <si>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</si>
  <si>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</si>
  <si>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</si>
  <si>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</si>
  <si>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</si>
  <si>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</si>
  <si>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</si>
  <si>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</si>
  <si>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</si>
  <si>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</si>
  <si>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</si>
  <si>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</si>
  <si>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</si>
  <si>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</si>
  <si>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</si>
  <si>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</si>
  <si>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</si>
  <si>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</si>
  <si>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</si>
  <si>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</si>
  <si>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</si>
  <si>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</si>
  <si>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</si>
  <si>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</si>
  <si>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</si>
  <si>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</si>
  <si>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</si>
  <si>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</si>
  <si>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</si>
  <si>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</si>
  <si>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</si>
  <si>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</si>
  <si>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</si>
  <si>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</si>
  <si>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</si>
  <si>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</si>
  <si>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</si>
  <si>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</si>
  <si>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</si>
  <si>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</si>
  <si>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</si>
  <si>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</si>
  <si>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</si>
  <si>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</si>
  <si>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</si>
  <si>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</si>
  <si>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</si>
  <si>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</si>
  <si>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</si>
  <si>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</si>
  <si>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</si>
  <si>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</si>
  <si>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</si>
  <si>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</si>
  <si>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</si>
  <si>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</si>
  <si>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</si>
  <si>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</si>
  <si>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</si>
  <si>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</si>
  <si>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</si>
  <si>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</si>
  <si>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</si>
  <si>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</si>
  <si>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</si>
  <si>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</si>
  <si>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</si>
  <si>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</si>
  <si>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</si>
  <si>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</si>
  <si>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</si>
  <si>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</si>
  <si>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</si>
  <si>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</si>
  <si>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</si>
  <si>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</si>
  <si>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</si>
  <si>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</si>
  <si>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</si>
  <si>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</si>
  <si>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</si>
  <si>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</si>
  <si>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</si>
  <si>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</si>
  <si>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</si>
  <si>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</si>
  <si>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</si>
  <si>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</si>
  <si>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</si>
  <si>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</si>
  <si>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</si>
  <si>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</si>
  <si>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</si>
  <si>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</si>
  <si>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</si>
  <si>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</si>
  <si>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</si>
  <si>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</si>
  <si>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</si>
  <si>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</si>
  <si>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</si>
  <si>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</si>
  <si>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</si>
  <si>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</si>
  <si>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</si>
  <si>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</si>
  <si>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</si>
  <si>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</si>
  <si>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</si>
  <si>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</si>
  <si>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</si>
  <si>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</si>
  <si>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</si>
  <si>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</si>
  <si>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</si>
  <si>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</si>
  <si>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</si>
  <si>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</si>
  <si>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</si>
  <si>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</si>
  <si>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</si>
  <si>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</si>
  <si>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</si>
  <si>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</si>
  <si>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</si>
  <si>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</si>
  <si>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</si>
  <si>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</si>
  <si>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</si>
  <si>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</si>
  <si>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</si>
  <si>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</si>
  <si>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</si>
  <si>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</si>
  <si>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</si>
  <si>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</si>
  <si>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</si>
  <si>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</si>
  <si>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</si>
  <si>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</si>
  <si>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</si>
  <si>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</si>
  <si>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</si>
  <si>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</si>
  <si>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</si>
  <si>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</si>
  <si>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</si>
  <si>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</si>
  <si>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</si>
  <si>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</si>
  <si>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</si>
  <si>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</si>
  <si>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</si>
  <si>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</si>
  <si>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</si>
  <si>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</si>
  <si>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</si>
  <si>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</si>
  <si>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</si>
  <si>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</si>
  <si>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</si>
  <si>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</si>
  <si>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</si>
  <si>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</si>
  <si>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</si>
  <si>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</si>
  <si>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</si>
  <si>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</si>
  <si>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</si>
  <si>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</si>
  <si>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</si>
  <si>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</si>
  <si>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</si>
  <si>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</si>
  <si>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</si>
  <si>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</si>
  <si>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</si>
  <si>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</si>
  <si>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</si>
  <si>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</si>
  <si>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</si>
  <si>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</si>
  <si>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</si>
  <si>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</si>
  <si>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</si>
  <si>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</si>
  <si>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</si>
  <si>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</si>
  <si>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</si>
  <si>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</si>
  <si>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</si>
  <si>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</si>
  <si>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</si>
  <si>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</si>
  <si>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</si>
  <si>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</si>
  <si>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</si>
  <si>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</si>
  <si>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</si>
  <si>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</si>
  <si>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</si>
  <si>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</si>
  <si>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</si>
  <si>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</si>
  <si>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</si>
  <si>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</si>
  <si>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</si>
  <si>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</si>
  <si>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</si>
  <si>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</si>
  <si>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</si>
  <si>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</si>
  <si>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</si>
  <si>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</si>
  <si>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</si>
  <si>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</si>
  <si>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</si>
  <si>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</si>
  <si>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</si>
  <si>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</si>
  <si>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</si>
  <si>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</si>
  <si>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</si>
  <si>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</si>
  <si>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</si>
  <si>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</si>
  <si>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</si>
  <si>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</si>
  <si>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</si>
  <si>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</si>
  <si>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</si>
  <si>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</si>
  <si>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</si>
  <si>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</si>
  <si>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</si>
  <si>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</si>
  <si>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</si>
  <si>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</si>
  <si>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</si>
  <si>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</si>
  <si>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</si>
  <si>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</si>
  <si>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</si>
  <si>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</si>
  <si>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</si>
  <si>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</si>
  <si>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</si>
  <si>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</si>
  <si>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</si>
  <si>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</si>
  <si>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</si>
  <si>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</si>
  <si>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</si>
  <si>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</si>
  <si>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</si>
  <si>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</si>
  <si>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</si>
  <si>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</si>
  <si>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</si>
  <si>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</si>
  <si>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</si>
  <si>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</si>
  <si>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</si>
  <si>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</si>
  <si>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</si>
  <si>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</si>
  <si>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</si>
  <si>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</si>
  <si>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</si>
  <si>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</si>
  <si>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</si>
  <si>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</si>
  <si>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</si>
  <si>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</si>
  <si>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</si>
  <si>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</si>
  <si>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</si>
  <si>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</si>
  <si>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</si>
  <si>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</si>
  <si>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</si>
  <si>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</si>
  <si>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</si>
  <si>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</si>
  <si>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</si>
  <si>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</si>
  <si>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</si>
  <si>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</si>
  <si>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</si>
  <si>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</si>
  <si>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</si>
  <si>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</si>
  <si>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</si>
  <si>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</si>
  <si>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</si>
  <si>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</si>
  <si>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</si>
  <si>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</si>
  <si>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</si>
  <si>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</si>
  <si>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</si>
  <si>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</si>
  <si>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</si>
  <si>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</si>
  <si>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</si>
  <si>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</si>
  <si>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</si>
  <si>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</si>
  <si>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</si>
  <si>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</si>
  <si>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</si>
  <si>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</si>
  <si>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</si>
  <si>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</si>
  <si>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</si>
  <si>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</si>
  <si>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</si>
  <si>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</si>
  <si>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</si>
  <si>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</si>
  <si>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</si>
  <si>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</si>
  <si>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</si>
  <si>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</si>
  <si>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</si>
  <si>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</si>
  <si>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</si>
  <si>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</si>
  <si>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</si>
  <si>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</si>
  <si>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</si>
  <si>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</si>
  <si>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</si>
  <si>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</si>
  <si>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</si>
  <si>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</si>
  <si>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</si>
  <si>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</si>
  <si>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</si>
  <si>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</si>
  <si>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</si>
  <si>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</si>
  <si>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</si>
  <si>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</si>
  <si>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</si>
  <si>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</si>
  <si>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</si>
  <si>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</si>
  <si>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</si>
  <si>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</si>
  <si>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</si>
  <si>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</si>
  <si>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</si>
  <si>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</si>
  <si>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</si>
  <si>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</si>
  <si>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</si>
  <si>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</si>
  <si>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</si>
  <si>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</si>
  <si>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</si>
  <si>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</si>
  <si>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</si>
  <si>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</si>
  <si>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</si>
  <si>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</si>
  <si>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</si>
  <si>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</si>
  <si>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</si>
  <si>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</si>
  <si>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</si>
  <si>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</si>
  <si>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</si>
  <si>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</si>
  <si>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</si>
  <si>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</si>
  <si>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</si>
  <si>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</si>
  <si>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</si>
  <si>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</si>
  <si>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</si>
  <si>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</si>
  <si>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</si>
  <si>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</si>
  <si>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</si>
  <si>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</si>
  <si>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</si>
  <si>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</si>
  <si>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</si>
  <si>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</si>
  <si>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</si>
  <si>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</si>
  <si>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</si>
  <si>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</si>
  <si>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</si>
  <si>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</si>
  <si>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</si>
  <si>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</si>
  <si>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</si>
  <si>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</si>
  <si>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</si>
  <si>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</si>
  <si>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</si>
  <si>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</si>
  <si>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</si>
  <si>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</si>
  <si>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</si>
  <si>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</si>
  <si>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</si>
  <si>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</si>
  <si>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</si>
  <si>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</si>
  <si>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</si>
  <si>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</si>
  <si>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</si>
  <si>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</si>
  <si>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</si>
  <si>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</si>
  <si>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</si>
  <si>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</si>
  <si>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</si>
  <si>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</si>
  <si>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</si>
  <si>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</si>
  <si>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</si>
  <si>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</si>
  <si>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</si>
  <si>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</si>
  <si>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</si>
  <si>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</si>
  <si>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</si>
  <si>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</si>
  <si>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</si>
  <si>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</si>
  <si>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</si>
  <si>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</si>
  <si>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</si>
  <si>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</si>
  <si>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</si>
  <si>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</si>
  <si>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</si>
  <si>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</si>
  <si>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</si>
  <si>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</si>
  <si>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</si>
  <si>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</si>
  <si>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</si>
  <si>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</si>
  <si>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</si>
  <si>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</si>
  <si>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</si>
  <si>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</si>
  <si>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</si>
  <si>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</si>
  <si>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</si>
  <si>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</si>
  <si>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</si>
  <si>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</si>
  <si>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</si>
  <si>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</si>
  <si>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</si>
  <si>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</si>
  <si>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</si>
  <si>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</si>
  <si>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</si>
  <si>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</si>
  <si>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</si>
  <si>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</si>
  <si>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</si>
  <si>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</si>
  <si>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</si>
  <si>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</si>
  <si>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</si>
  <si>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</si>
  <si>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</si>
  <si>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</si>
  <si>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</si>
  <si>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</si>
  <si>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</si>
  <si>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</si>
  <si>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</si>
  <si>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</si>
  <si>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</si>
  <si>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</si>
  <si>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</si>
  <si>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</si>
  <si>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</si>
  <si>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</si>
  <si>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</si>
  <si>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</si>
  <si>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</si>
  <si>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</si>
  <si>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</si>
  <si>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</si>
  <si>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</si>
  <si>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</si>
  <si>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</si>
  <si>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</si>
  <si>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</si>
  <si>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</si>
  <si>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</si>
  <si>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</si>
  <si>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</si>
  <si>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</si>
  <si>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</si>
  <si>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</si>
  <si>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</si>
  <si>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</si>
  <si>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</si>
  <si>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</si>
  <si>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</si>
  <si>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</si>
  <si>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</si>
  <si>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</si>
  <si>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</si>
  <si>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</si>
  <si>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</si>
  <si>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</si>
  <si>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</si>
  <si>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</si>
  <si>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</si>
  <si>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</si>
  <si>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</si>
  <si>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</si>
  <si>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</si>
  <si>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</si>
  <si>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</si>
  <si>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</si>
  <si>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</si>
  <si>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</si>
  <si>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</si>
  <si>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</si>
  <si>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</si>
  <si>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</si>
  <si>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</si>
  <si>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</si>
  <si>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</si>
  <si>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</si>
  <si>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</si>
  <si>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</si>
  <si>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</si>
  <si>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</si>
  <si>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</si>
  <si>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</si>
  <si>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</si>
  <si>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</si>
  <si>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</si>
  <si>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</si>
  <si>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</si>
  <si>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</si>
  <si>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</si>
  <si>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</si>
  <si>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</si>
  <si>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</si>
  <si>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</si>
  <si>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</si>
  <si>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</si>
  <si>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</si>
  <si>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</si>
  <si>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</si>
  <si>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</si>
  <si>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</si>
  <si>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</si>
  <si>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</si>
  <si>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</si>
  <si>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</si>
  <si>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</si>
  <si>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</si>
  <si>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</si>
  <si>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</si>
  <si>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</si>
  <si>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</si>
  <si>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</si>
  <si>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</si>
  <si>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</si>
  <si>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</si>
  <si>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</si>
  <si>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</si>
  <si>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</si>
  <si>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</si>
  <si>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</si>
  <si>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</si>
  <si>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</si>
  <si>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</si>
  <si>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</si>
  <si>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</si>
  <si>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</si>
  <si>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</si>
  <si>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</si>
  <si>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</si>
  <si>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</si>
  <si>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</si>
  <si>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</si>
  <si>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</si>
  <si>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</si>
  <si>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</si>
  <si>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</si>
  <si>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</si>
  <si>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</si>
  <si>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</si>
  <si>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</si>
  <si>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</si>
  <si>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</si>
  <si>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</si>
  <si>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</si>
  <si>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</si>
  <si>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</si>
  <si>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</si>
  <si>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</si>
  <si>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</si>
  <si>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</si>
  <si>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</si>
  <si>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</si>
  <si>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</si>
  <si>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</si>
  <si>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</si>
  <si>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</si>
  <si>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</si>
  <si>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</si>
  <si>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</si>
  <si>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</si>
  <si>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</si>
  <si>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</si>
  <si>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</si>
  <si>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</si>
  <si>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</si>
  <si>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</si>
  <si>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</si>
  <si>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</si>
  <si>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</si>
  <si>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</si>
  <si>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</si>
  <si>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</si>
  <si>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</si>
  <si>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</si>
  <si>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</si>
  <si>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</si>
  <si>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</si>
  <si>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</si>
  <si>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</si>
  <si>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</si>
  <si>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</si>
  <si>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</si>
  <si>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</si>
  <si>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</si>
  <si>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</si>
  <si>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</si>
  <si>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</si>
  <si>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</si>
  <si>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</si>
  <si>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</si>
  <si>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</si>
  <si>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</si>
  <si>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</si>
  <si>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</si>
  <si>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</si>
  <si>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</si>
  <si>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</si>
  <si>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</si>
  <si>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</si>
  <si>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</si>
  <si>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</si>
  <si>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</si>
  <si>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</si>
  <si>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</si>
  <si>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</si>
  <si>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</si>
  <si>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</si>
  <si>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</si>
  <si>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</si>
  <si>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</si>
  <si>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</si>
  <si>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</si>
  <si>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</si>
  <si>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</si>
  <si>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</si>
  <si>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</si>
  <si>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</si>
  <si>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</si>
  <si>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</si>
  <si>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</si>
  <si>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</si>
  <si>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</si>
  <si>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</si>
  <si>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</si>
  <si>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</si>
  <si>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</si>
  <si>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</si>
  <si>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</si>
  <si>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</si>
  <si>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</si>
  <si>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</si>
  <si>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</si>
  <si>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</si>
  <si>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</si>
  <si>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</si>
  <si>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</si>
  <si>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</si>
  <si>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</si>
  <si>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</si>
  <si>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</si>
  <si>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</si>
  <si>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</si>
  <si>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</si>
  <si>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</si>
  <si>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</si>
  <si>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</si>
  <si>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</si>
  <si>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</si>
  <si>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</si>
  <si>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</si>
  <si>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</si>
  <si>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</si>
  <si>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</si>
  <si>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</si>
  <si>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</si>
  <si>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</si>
  <si>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</si>
  <si>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</si>
  <si>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</si>
  <si>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</si>
  <si>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</si>
  <si>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</si>
  <si>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</si>
  <si>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</si>
  <si>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</si>
  <si>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</si>
  <si>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</si>
  <si>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</si>
  <si>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</si>
  <si>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</si>
  <si>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</si>
  <si>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</si>
  <si>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</si>
  <si>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</si>
  <si>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</si>
  <si>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</si>
  <si>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</si>
  <si>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</si>
  <si>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</si>
  <si>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</si>
  <si>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</si>
  <si>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</si>
  <si>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</si>
  <si>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</si>
  <si>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</si>
  <si>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</si>
  <si>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</si>
  <si>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</si>
  <si>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</si>
  <si>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</si>
  <si>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</si>
  <si>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</si>
  <si>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</si>
  <si>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</si>
  <si>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</si>
  <si>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</si>
  <si>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</si>
  <si>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</si>
  <si>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</si>
  <si>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</si>
  <si>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</si>
  <si>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</si>
  <si>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</si>
  <si>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</si>
  <si>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</si>
  <si>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</si>
  <si>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</si>
  <si>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</si>
  <si>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</si>
  <si>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</si>
  <si>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</si>
  <si>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</si>
  <si>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</si>
  <si>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</si>
  <si>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</si>
  <si>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</si>
  <si>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</si>
  <si>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</si>
  <si>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</si>
  <si>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</si>
  <si>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</si>
  <si>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</si>
  <si>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</si>
  <si>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</si>
  <si>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</si>
  <si>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</si>
  <si>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</si>
  <si>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</si>
  <si>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</si>
  <si>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</si>
  <si>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</si>
  <si>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</si>
  <si>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</si>
  <si>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</si>
  <si>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</si>
  <si>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</si>
  <si>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</si>
  <si>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</si>
  <si>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</si>
  <si>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</si>
  <si>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</si>
  <si>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</si>
  <si>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</si>
  <si>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</si>
  <si>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</si>
  <si>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</si>
  <si>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</si>
  <si>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</si>
  <si>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</si>
  <si>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</si>
  <si>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</si>
  <si>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</si>
  <si>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</si>
  <si>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</si>
  <si>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</si>
  <si>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</si>
  <si>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</si>
  <si>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</si>
  <si>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</si>
  <si>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</si>
  <si>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</si>
  <si>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</si>
  <si>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</si>
  <si>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</si>
  <si>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</si>
  <si>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</si>
  <si>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</si>
  <si>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</si>
  <si>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</si>
  <si>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</si>
  <si>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</si>
  <si>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</si>
  <si>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</si>
  <si>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</si>
  <si>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</si>
  <si>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</si>
  <si>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</si>
  <si>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</si>
  <si>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</si>
  <si>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</si>
  <si>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</si>
  <si>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</si>
  <si>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</si>
  <si>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</si>
  <si>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</si>
  <si>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</si>
  <si>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</si>
  <si>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</si>
  <si>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</si>
  <si>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</si>
  <si>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</si>
  <si>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</si>
  <si>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</si>
  <si>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</si>
  <si>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</si>
  <si>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</si>
  <si>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</si>
  <si>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</si>
  <si>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</si>
  <si>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</si>
  <si>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</si>
  <si>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</si>
  <si>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</si>
  <si>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</si>
  <si>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</si>
  <si>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</si>
  <si>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</si>
  <si>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</si>
  <si>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</si>
  <si>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</si>
  <si>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</si>
  <si>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</si>
  <si>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</si>
  <si>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</si>
  <si>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</si>
  <si>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</si>
  <si>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</si>
  <si>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</si>
  <si>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</si>
  <si>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</si>
  <si>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</si>
  <si>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</si>
  <si>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</si>
  <si>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</si>
  <si>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</si>
  <si>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</si>
  <si>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</si>
  <si>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</si>
  <si>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</si>
  <si>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</si>
  <si>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</si>
  <si>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</si>
  <si>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</si>
  <si>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</si>
  <si>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</si>
  <si>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</si>
  <si>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</si>
  <si>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</si>
  <si>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</si>
  <si>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</si>
  <si>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</si>
  <si>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</si>
  <si>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</si>
  <si>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</si>
  <si>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</si>
  <si>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</si>
  <si>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</si>
  <si>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</si>
  <si>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</si>
  <si>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</si>
  <si>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</si>
  <si>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</si>
  <si>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</si>
  <si>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</si>
  <si>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</si>
  <si>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</si>
  <si>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</si>
  <si>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</si>
  <si>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</si>
  <si>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</si>
  <si>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</si>
  <si>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</si>
  <si>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</si>
  <si>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</si>
  <si>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</si>
  <si>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</si>
  <si>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</si>
  <si>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</si>
  <si>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</si>
  <si>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</si>
  <si>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</si>
  <si>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</si>
  <si>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</si>
  <si>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</si>
  <si>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</si>
  <si>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</si>
  <si>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</si>
  <si>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</si>
  <si>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</si>
  <si>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</si>
  <si>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</si>
  <si>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</si>
  <si>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</si>
  <si>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</si>
  <si>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</si>
  <si>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</si>
  <si>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</si>
  <si>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</si>
  <si>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</si>
  <si>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</si>
  <si>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</si>
  <si>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</si>
  <si>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</si>
  <si>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</si>
  <si>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</si>
  <si>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</si>
  <si>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</si>
  <si>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</si>
  <si>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</si>
  <si>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</si>
  <si>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</si>
  <si>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</si>
  <si>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</si>
  <si>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</si>
  <si>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</si>
  <si>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</si>
  <si>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</si>
  <si>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</si>
  <si>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</si>
  <si>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</si>
  <si>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</si>
  <si>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</si>
  <si>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</si>
  <si>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</si>
  <si>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</si>
  <si>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</si>
  <si>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</si>
  <si>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</si>
  <si>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</si>
  <si>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</si>
  <si>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</si>
  <si>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</si>
  <si>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</si>
  <si>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</si>
  <si>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</si>
  <si>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</si>
  <si>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</si>
  <si>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</si>
  <si>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</si>
  <si>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</si>
  <si>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</si>
  <si>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</si>
  <si>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</si>
  <si>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</si>
  <si>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</si>
  <si>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</si>
  <si>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</si>
  <si>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</si>
  <si>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</si>
  <si>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</si>
  <si>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</si>
  <si>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</si>
  <si>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</si>
  <si>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</si>
  <si>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</si>
  <si>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</si>
  <si>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</si>
  <si>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</si>
  <si>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</si>
  <si>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</si>
  <si>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</si>
  <si>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</si>
  <si>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</si>
  <si>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</si>
  <si>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</si>
  <si>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</si>
  <si>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</si>
  <si>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</si>
  <si>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</si>
  <si>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</si>
  <si>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</si>
  <si>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</si>
  <si>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</si>
  <si>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</si>
  <si>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</si>
  <si>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</si>
  <si>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</si>
  <si>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</si>
  <si>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</si>
  <si>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</si>
  <si>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</si>
  <si>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</si>
  <si>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</si>
  <si>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</si>
  <si>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</si>
  <si>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</si>
  <si>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</si>
  <si>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</si>
  <si>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</si>
  <si>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</si>
  <si>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</si>
  <si>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</si>
  <si>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</si>
  <si>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</si>
  <si>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</si>
  <si>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</si>
  <si>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</si>
  <si>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</si>
  <si>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</si>
  <si>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</si>
  <si>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</si>
  <si>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</si>
  <si>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</si>
  <si>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</si>
  <si>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</si>
  <si>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</si>
  <si>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</si>
  <si>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</si>
  <si>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</si>
  <si>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</si>
  <si>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</si>
  <si>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</si>
  <si>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</si>
  <si>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</si>
  <si>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</si>
  <si>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</si>
  <si>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</si>
  <si>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</si>
  <si>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</si>
  <si>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</si>
  <si>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</si>
  <si>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</si>
  <si>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</si>
  <si>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</si>
  <si>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</si>
  <si>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</si>
  <si>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</si>
  <si>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</si>
  <si>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</si>
  <si>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</si>
  <si>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</si>
  <si>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</si>
  <si>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</si>
  <si>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</si>
  <si>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</si>
  <si>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</si>
  <si>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</si>
  <si>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</si>
  <si>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</si>
  <si>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</si>
  <si>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</si>
  <si>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</si>
  <si>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</si>
  <si>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</si>
  <si>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</si>
  <si>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</si>
  <si>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</si>
  <si>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</si>
  <si>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</si>
  <si>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</si>
  <si>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</si>
  <si>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</si>
  <si>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</si>
  <si>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</si>
  <si>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</si>
  <si>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</si>
  <si>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</si>
  <si>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</si>
  <si>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</si>
  <si>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</si>
  <si>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</si>
  <si>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</si>
  <si>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</si>
  <si>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</si>
  <si>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</si>
  <si>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</si>
  <si>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</si>
  <si>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</si>
  <si>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</si>
  <si>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</si>
  <si>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</si>
  <si>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</si>
  <si>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</si>
  <si>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</si>
  <si>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</si>
  <si>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</si>
  <si>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</si>
  <si>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</si>
  <si>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</si>
  <si>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</si>
  <si>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</si>
  <si>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</si>
  <si>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</si>
  <si>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</si>
  <si>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</si>
  <si>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</si>
  <si>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</si>
  <si>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</si>
  <si>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</si>
  <si>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</si>
  <si>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</si>
  <si>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</si>
  <si>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</si>
  <si>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</si>
  <si>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</si>
  <si>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</si>
  <si>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</si>
  <si>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</si>
  <si>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</si>
  <si>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</si>
  <si>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</si>
  <si>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</si>
  <si>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</si>
  <si>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</si>
  <si>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</si>
  <si>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</si>
  <si>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</si>
  <si>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</si>
  <si>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</si>
  <si>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</si>
  <si>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</si>
  <si>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</si>
  <si>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</si>
  <si>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</si>
  <si>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</si>
  <si>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</si>
  <si>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</si>
  <si>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</si>
  <si>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</si>
  <si>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</si>
  <si>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</si>
  <si>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</si>
  <si>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</si>
  <si>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</si>
  <si>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</si>
  <si>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</si>
  <si>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</si>
  <si>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</si>
  <si>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</si>
  <si>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</si>
  <si>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</si>
  <si>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</si>
  <si>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</si>
  <si>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</si>
  <si>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</si>
  <si>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</si>
  <si>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</si>
  <si>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</si>
  <si>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</si>
  <si>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</si>
  <si>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</si>
  <si>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</si>
  <si>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</si>
  <si>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</si>
  <si>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</si>
  <si>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</si>
  <si>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</si>
  <si>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</si>
  <si>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</si>
  <si>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</si>
  <si>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</si>
  <si>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</si>
  <si>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</si>
  <si>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</si>
  <si>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</si>
  <si>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</si>
  <si>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</si>
  <si>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</si>
  <si>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</si>
  <si>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</si>
  <si>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</si>
  <si>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</si>
  <si>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</si>
  <si>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</si>
  <si>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</si>
  <si>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</si>
  <si>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</si>
  <si>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</si>
  <si>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</si>
  <si>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</si>
  <si>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</si>
  <si>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</si>
  <si>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</si>
  <si>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</si>
  <si>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</si>
  <si>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</si>
  <si>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</si>
  <si>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</si>
  <si>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</si>
  <si>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</si>
  <si>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</si>
  <si>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</si>
  <si>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</si>
  <si>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</si>
  <si>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</si>
  <si>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</si>
  <si>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</si>
  <si>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</si>
  <si>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</si>
  <si>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</si>
  <si>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</si>
  <si>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</si>
  <si>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</si>
  <si>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</si>
  <si>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</si>
  <si>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</si>
  <si>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</si>
  <si>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</si>
  <si>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</si>
  <si>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</si>
  <si>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</si>
  <si>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</si>
  <si>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</si>
  <si>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</si>
  <si>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</si>
  <si>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</si>
  <si>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</si>
  <si>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</si>
  <si>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</si>
  <si>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</si>
  <si>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</si>
  <si>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</si>
  <si>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</si>
  <si>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</si>
  <si>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</si>
  <si>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</si>
  <si>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</si>
  <si>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</si>
  <si>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</si>
  <si>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</si>
  <si>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</si>
  <si>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</si>
  <si>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</si>
  <si>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</si>
  <si>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</si>
  <si>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</si>
  <si>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</si>
  <si>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</si>
  <si>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</si>
  <si>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</si>
  <si>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</si>
  <si>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</si>
  <si>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</si>
  <si>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</si>
  <si>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</si>
  <si>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</si>
  <si>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</si>
  <si>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</si>
  <si>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</si>
  <si>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</si>
  <si>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</si>
  <si>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</si>
  <si>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</si>
  <si>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</si>
  <si>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</si>
  <si>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</si>
  <si>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</si>
  <si>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</si>
  <si>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</si>
  <si>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</si>
  <si>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</si>
  <si>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</si>
  <si>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</si>
  <si>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</si>
  <si>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</si>
  <si>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</si>
  <si>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</si>
  <si>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</si>
  <si>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</si>
  <si>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</si>
  <si>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</si>
  <si>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</si>
  <si>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</si>
  <si>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</si>
  <si>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</si>
  <si>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</si>
  <si>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</si>
  <si>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</si>
  <si>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</si>
  <si>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</si>
  <si>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</si>
  <si>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</si>
  <si>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</si>
  <si>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</si>
  <si>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</si>
  <si>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</si>
  <si>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</si>
  <si>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</si>
  <si>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</si>
  <si>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</si>
  <si>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</si>
  <si>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</si>
  <si>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</si>
  <si>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</si>
  <si>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</si>
  <si>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</si>
  <si>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</si>
  <si>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</si>
  <si>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</si>
  <si>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</si>
  <si>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</si>
  <si>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</si>
  <si>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</si>
  <si>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</si>
  <si>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</si>
  <si>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</si>
  <si>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</si>
  <si>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</si>
  <si>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</si>
  <si>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</si>
  <si>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</si>
  <si>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</si>
  <si>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</si>
  <si>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</si>
  <si>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</si>
  <si>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</si>
  <si>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</si>
  <si>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</si>
  <si>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</si>
  <si>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</si>
  <si>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</si>
  <si>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</si>
  <si>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</si>
  <si>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</si>
  <si>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</si>
  <si>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</si>
  <si>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</si>
  <si>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</si>
  <si>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</si>
  <si>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</si>
  <si>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</si>
  <si>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</si>
  <si>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</si>
  <si>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</si>
  <si>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</si>
  <si>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</si>
  <si>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</si>
  <si>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</si>
  <si>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</si>
  <si>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</si>
  <si>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</si>
  <si>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</si>
  <si>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</si>
  <si>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</si>
  <si>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</si>
  <si>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</si>
  <si>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</si>
  <si>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</si>
  <si>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</si>
  <si>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</si>
  <si>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</si>
  <si>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</si>
  <si>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</si>
  <si>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</si>
  <si>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</si>
  <si>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</si>
  <si>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</si>
  <si>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</si>
  <si>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</si>
  <si>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</si>
  <si>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</si>
  <si>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</si>
  <si>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</si>
  <si>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</si>
  <si>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</si>
  <si>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</si>
  <si>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</si>
  <si>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</si>
  <si>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</si>
  <si>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</si>
  <si>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</si>
  <si>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</si>
  <si>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</si>
  <si>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</si>
  <si>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</si>
  <si>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</si>
  <si>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</si>
  <si>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</si>
  <si>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</si>
  <si>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</si>
  <si>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</si>
  <si>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</si>
  <si>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</si>
  <si>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</si>
  <si>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</si>
  <si>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</si>
  <si>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</si>
  <si>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</si>
  <si>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</si>
  <si>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</si>
  <si>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</si>
  <si>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</si>
  <si>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</si>
  <si>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</si>
  <si>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</si>
  <si>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</si>
  <si>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</si>
  <si>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</si>
  <si>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</si>
  <si>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</si>
  <si>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</si>
  <si>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</si>
  <si>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</si>
  <si>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</si>
  <si>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</si>
  <si>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</si>
  <si>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</si>
  <si>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</si>
  <si>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</si>
  <si>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</si>
  <si>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</si>
  <si>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</si>
  <si>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</si>
  <si>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</si>
  <si>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</si>
  <si>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</si>
  <si>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</si>
  <si>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</si>
  <si>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</si>
  <si>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</si>
  <si>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</si>
  <si>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</si>
  <si>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</si>
  <si>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</si>
  <si>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</si>
  <si>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</si>
  <si>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</si>
  <si>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</si>
  <si>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</si>
  <si>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</si>
  <si>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</si>
  <si>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</si>
  <si>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</si>
  <si>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</si>
  <si>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</si>
  <si>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</si>
  <si>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</si>
  <si>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</si>
  <si>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</si>
  <si>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</si>
  <si>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</si>
  <si>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</si>
  <si>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</si>
  <si>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</si>
  <si>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</si>
  <si>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</si>
  <si>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</si>
  <si>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</si>
  <si>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</si>
  <si>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</si>
  <si>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</si>
  <si>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</si>
  <si>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</si>
  <si>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</si>
  <si>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</si>
  <si>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</si>
  <si>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</si>
  <si>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</si>
  <si>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</si>
  <si>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</si>
  <si>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</si>
  <si>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</si>
  <si>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</si>
  <si>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</si>
  <si>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</si>
  <si>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</si>
  <si>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</si>
  <si>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</si>
  <si>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</si>
  <si>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</si>
  <si>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</si>
  <si>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</si>
  <si>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</si>
  <si>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</si>
  <si>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</si>
  <si>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</si>
  <si>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</si>
  <si>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</si>
  <si>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</si>
  <si>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</si>
  <si>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</si>
  <si>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</si>
  <si>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</si>
  <si>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</si>
  <si>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</si>
  <si>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</si>
  <si>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</si>
  <si>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</si>
  <si>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</si>
  <si>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</si>
  <si>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</si>
  <si>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</si>
  <si>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</si>
  <si>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</si>
  <si>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</si>
  <si>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</si>
  <si>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</si>
  <si>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</si>
  <si>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</si>
  <si>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</si>
  <si>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</si>
  <si>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</si>
  <si>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</si>
  <si>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</si>
  <si>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</si>
  <si>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</si>
  <si>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</si>
  <si>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</si>
  <si>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</si>
  <si>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</si>
  <si>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</si>
  <si>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</si>
  <si>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</si>
  <si>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</si>
  <si>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</si>
  <si>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</si>
  <si>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</si>
  <si>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</si>
  <si>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</si>
  <si>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</si>
  <si>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</si>
  <si>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</si>
  <si>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</si>
  <si>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</si>
  <si>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</si>
  <si>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</si>
  <si>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</si>
  <si>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</si>
  <si>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</si>
  <si>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</si>
  <si>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</si>
  <si>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</si>
  <si>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</si>
  <si>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</si>
  <si>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</si>
  <si>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</si>
  <si>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</si>
  <si>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</si>
  <si>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</si>
  <si>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</si>
  <si>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</si>
  <si>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</si>
  <si>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</si>
  <si>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</si>
  <si>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</si>
  <si>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</si>
  <si>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</si>
  <si>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</si>
  <si>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</si>
  <si>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</si>
  <si>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</si>
  <si>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</si>
  <si>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</si>
  <si>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</si>
  <si>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</si>
  <si>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</si>
  <si>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</si>
  <si>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</si>
  <si>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</si>
  <si>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</si>
  <si>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</si>
  <si>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</si>
  <si>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</si>
  <si>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</si>
  <si>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</si>
  <si>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</si>
  <si>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</si>
  <si>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</si>
  <si>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</si>
  <si>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</si>
  <si>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</si>
  <si>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</si>
  <si>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</si>
  <si>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</si>
  <si>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</si>
  <si>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</si>
  <si>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</si>
  <si>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</si>
  <si>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</si>
  <si>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</si>
  <si>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</si>
  <si>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</si>
  <si>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</si>
  <si>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</si>
  <si>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</si>
  <si>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</si>
  <si>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</si>
  <si>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</si>
  <si>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</si>
  <si>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</si>
  <si>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</si>
  <si>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</si>
  <si>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</si>
  <si>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</si>
  <si>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</si>
  <si>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</si>
  <si>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</si>
  <si>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</si>
  <si>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</si>
  <si>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</si>
  <si>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</si>
  <si>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</si>
  <si>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</si>
  <si>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</si>
  <si>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</si>
  <si>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</si>
  <si>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</si>
  <si>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</si>
  <si>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</si>
  <si>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</si>
  <si>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</si>
  <si>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</si>
  <si>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</si>
  <si>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</si>
  <si>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</si>
  <si>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</si>
  <si>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</si>
  <si>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</si>
  <si>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</si>
  <si>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</si>
  <si>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</si>
  <si>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</si>
  <si>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</si>
  <si>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</si>
  <si>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</si>
  <si>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</si>
  <si>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</si>
  <si>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</si>
  <si>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</si>
  <si>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</si>
  <si>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</si>
  <si>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</si>
  <si>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</si>
  <si>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</si>
  <si>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</si>
  <si>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</si>
  <si>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</si>
  <si>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</si>
  <si>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</si>
  <si>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</si>
  <si>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</si>
  <si>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</si>
  <si>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</si>
  <si>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</si>
  <si>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</si>
  <si>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</si>
  <si>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</si>
  <si>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</si>
  <si>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</si>
  <si>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</si>
  <si>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</si>
  <si>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</si>
  <si>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</si>
  <si>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</si>
  <si>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</si>
  <si>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</si>
  <si>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</si>
  <si>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</si>
  <si>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</si>
  <si>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</si>
  <si>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</si>
  <si>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</si>
  <si>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</si>
  <si>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</si>
  <si>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</si>
  <si>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</si>
  <si>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</si>
  <si>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</si>
  <si>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</si>
  <si>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</si>
  <si>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</si>
  <si>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</si>
  <si>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</si>
  <si>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</si>
  <si>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</si>
  <si>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</si>
  <si>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</si>
  <si>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</si>
  <si>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</si>
  <si>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</si>
  <si>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</si>
  <si>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</si>
  <si>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</si>
  <si>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</si>
  <si>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</si>
  <si>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</si>
  <si>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</si>
  <si>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</si>
  <si>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</si>
  <si>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</si>
  <si>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</si>
  <si>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</si>
  <si>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</si>
  <si>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</si>
  <si>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</si>
  <si>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</si>
  <si>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</si>
  <si>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</si>
  <si>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</si>
  <si>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</si>
  <si>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</si>
  <si>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</si>
  <si>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</si>
  <si>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</si>
  <si>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</si>
  <si>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</si>
  <si>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</si>
  <si>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</si>
  <si>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</si>
  <si>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</si>
  <si>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</si>
  <si>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</si>
  <si>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</si>
  <si>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</si>
  <si>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</si>
  <si>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</si>
  <si>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</si>
  <si>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</si>
  <si>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</si>
  <si>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</si>
  <si>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</si>
  <si>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</si>
  <si>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</si>
  <si>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</si>
  <si>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</si>
  <si>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</si>
  <si>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</si>
  <si>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</si>
  <si>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</si>
  <si>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</si>
  <si>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</si>
  <si>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</si>
  <si>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</si>
  <si>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</si>
  <si>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</si>
  <si>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</si>
  <si>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</si>
  <si>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</si>
  <si>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</si>
  <si>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</si>
  <si>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</si>
  <si>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</si>
  <si>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</si>
  <si>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</si>
  <si>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</si>
  <si>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</si>
  <si>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</si>
  <si>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</si>
  <si>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</si>
  <si>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</si>
  <si>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</si>
  <si>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</si>
  <si>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</si>
  <si>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</si>
  <si>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</si>
  <si>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</si>
  <si>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</si>
  <si>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</si>
  <si>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</si>
  <si>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</si>
  <si>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</si>
  <si>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</si>
  <si>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</si>
  <si>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</si>
  <si>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</si>
  <si>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</si>
  <si>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</si>
  <si>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</si>
  <si>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</si>
  <si>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</si>
  <si>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</si>
  <si>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</si>
  <si>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</si>
  <si>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</si>
  <si>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</si>
  <si>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</si>
  <si>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</si>
  <si>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</si>
  <si>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</si>
  <si>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</si>
  <si>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</si>
  <si>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</si>
  <si>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</si>
  <si>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</si>
  <si>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</si>
  <si>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</si>
  <si>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</si>
  <si>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</si>
  <si>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</si>
  <si>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</si>
  <si>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</si>
  <si>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</si>
  <si>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</si>
  <si>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</si>
  <si>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</si>
  <si>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</si>
  <si>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</si>
  <si>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</si>
  <si>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</si>
  <si>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</si>
  <si>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</si>
  <si>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</si>
  <si>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</si>
  <si>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</si>
  <si>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</si>
  <si>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</si>
  <si>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</si>
  <si>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</si>
  <si>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</si>
  <si>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</si>
  <si>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</si>
  <si>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</si>
  <si>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</si>
  <si>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</si>
  <si>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</si>
  <si>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</si>
  <si>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</si>
  <si>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</si>
  <si>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</si>
  <si>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</si>
  <si>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</si>
  <si>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</si>
  <si>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</si>
  <si>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</si>
  <si>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</si>
  <si>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</si>
  <si>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</si>
  <si>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</si>
  <si>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</si>
  <si>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</si>
  <si>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</si>
  <si>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</si>
  <si>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</si>
  <si>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</si>
  <si>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</si>
  <si>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</si>
  <si>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</si>
  <si>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</si>
  <si>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</si>
  <si>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</si>
  <si>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</si>
  <si>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</si>
  <si>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</si>
  <si>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</si>
  <si>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</si>
  <si>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</si>
  <si>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</si>
  <si>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</si>
  <si>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</si>
  <si>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</si>
  <si>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</si>
  <si>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</si>
  <si>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</si>
  <si>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</si>
  <si>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</si>
  <si>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</si>
  <si>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</si>
  <si>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</si>
  <si>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</si>
  <si>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</si>
  <si>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</si>
  <si>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</si>
  <si>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</si>
  <si>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</si>
  <si>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</si>
  <si>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</si>
  <si>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</si>
  <si>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</si>
  <si>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</si>
  <si>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</si>
  <si>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</si>
  <si>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</si>
  <si>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</si>
  <si>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</si>
  <si>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</si>
  <si>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</si>
  <si>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</si>
  <si>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</si>
  <si>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</si>
  <si>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</si>
  <si>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</si>
  <si>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</si>
  <si>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</si>
  <si>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</si>
  <si>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</si>
  <si>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</si>
  <si>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</si>
  <si>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</si>
  <si>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</si>
  <si>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</si>
  <si>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</si>
  <si>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</si>
  <si>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</si>
  <si>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</si>
  <si>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</si>
  <si>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</si>
  <si>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</si>
  <si>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</si>
  <si>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</si>
  <si>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</si>
  <si>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</si>
  <si>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</si>
  <si>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</si>
  <si>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</si>
  <si>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</si>
  <si>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</si>
  <si>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</si>
  <si>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</si>
  <si>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</si>
  <si>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</si>
  <si>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</si>
  <si>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</si>
  <si>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</si>
  <si>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</si>
  <si>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</si>
  <si>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</si>
  <si>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</si>
  <si>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</si>
  <si>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</si>
  <si>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</si>
  <si>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</si>
  <si>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</si>
  <si>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</si>
  <si>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</si>
  <si>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</si>
  <si>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</si>
  <si>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</si>
  <si>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</si>
  <si>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</si>
  <si>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</si>
  <si>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</si>
  <si>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</si>
  <si>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</si>
  <si>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</si>
  <si>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</si>
  <si>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</si>
  <si>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</si>
  <si>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</si>
  <si>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</si>
  <si>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</si>
  <si>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</si>
  <si>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</si>
  <si>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</si>
  <si>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</si>
  <si>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</si>
  <si>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</si>
  <si>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</si>
  <si>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</si>
  <si>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</si>
  <si>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</si>
  <si>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</si>
  <si>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</si>
  <si>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</si>
  <si>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</si>
  <si>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</si>
  <si>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</si>
  <si>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</si>
  <si>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</si>
  <si>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</si>
  <si>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</si>
  <si>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</si>
  <si>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</si>
  <si>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</si>
  <si>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</si>
  <si>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</si>
  <si>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</si>
  <si>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</si>
  <si>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</si>
  <si>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</si>
  <si>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</si>
  <si>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</si>
  <si>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</si>
  <si>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</si>
  <si>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</si>
  <si>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</si>
  <si>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</si>
  <si>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</si>
  <si>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</si>
  <si>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</si>
  <si>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</si>
  <si>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</si>
  <si>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</si>
  <si>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</si>
  <si>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</si>
  <si>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</si>
  <si>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</si>
  <si>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</si>
  <si>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</si>
  <si>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</si>
  <si>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</si>
  <si>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</si>
  <si>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</si>
  <si>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</si>
  <si>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</si>
  <si>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</si>
  <si>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</si>
  <si>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</si>
  <si>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</si>
  <si>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</si>
  <si>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</si>
  <si>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</si>
  <si>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</si>
  <si>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</si>
  <si>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</si>
  <si>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</si>
  <si>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</si>
  <si>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</si>
  <si>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</si>
  <si>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</si>
  <si>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</si>
  <si>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</si>
  <si>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</si>
  <si>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</si>
  <si>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</si>
  <si>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</si>
  <si>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</si>
  <si>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</si>
  <si>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</si>
  <si>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</si>
  <si>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</si>
  <si>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</si>
  <si>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</si>
  <si>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</si>
  <si>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</si>
  <si>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</si>
  <si>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</si>
  <si>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</si>
  <si>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</si>
  <si>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</si>
  <si>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</si>
  <si>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</si>
  <si>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</si>
  <si>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</si>
  <si>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</si>
  <si>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</si>
  <si>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</si>
  <si>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</si>
  <si>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</si>
  <si>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</si>
  <si>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</si>
  <si>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</si>
  <si>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</si>
  <si>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</si>
  <si>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</si>
  <si>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</si>
  <si>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</si>
  <si>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</si>
  <si>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</si>
  <si>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</si>
  <si>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</si>
  <si>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</si>
  <si>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</si>
  <si>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</si>
  <si>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</si>
  <si>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</si>
  <si>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</si>
  <si>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</si>
  <si>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</si>
  <si>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</si>
  <si>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</si>
  <si>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</si>
  <si>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</si>
  <si>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</si>
  <si>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</si>
  <si>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</si>
  <si>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</si>
  <si>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</si>
  <si>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</si>
  <si>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</si>
  <si>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</si>
  <si>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</si>
  <si>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</si>
  <si>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</si>
  <si>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</si>
  <si>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</si>
  <si>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</si>
  <si>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</si>
  <si>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</si>
  <si>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</si>
  <si>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</si>
  <si>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</si>
  <si>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</si>
  <si>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</si>
  <si>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</si>
  <si>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</si>
  <si>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</si>
  <si>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</si>
  <si>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</si>
  <si>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</si>
  <si>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</si>
  <si>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</si>
  <si>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</si>
  <si>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</si>
  <si>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</si>
  <si>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</si>
  <si>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</si>
  <si>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</si>
  <si>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</si>
  <si>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</si>
  <si>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</si>
  <si>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</si>
  <si>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</si>
  <si>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</si>
  <si>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</si>
  <si>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</si>
  <si>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</si>
  <si>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</si>
  <si>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</si>
  <si>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</si>
  <si>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</si>
  <si>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</si>
  <si>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</si>
  <si>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</si>
  <si>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</si>
  <si>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</si>
  <si>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</si>
  <si>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</si>
  <si>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</si>
  <si>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</si>
  <si>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</si>
  <si>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</si>
  <si>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</si>
  <si>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</si>
  <si>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</si>
  <si>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</si>
  <si>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</si>
  <si>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</si>
  <si>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</si>
  <si>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</si>
  <si>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</si>
  <si>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</si>
  <si>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</si>
  <si>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</si>
  <si>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</si>
  <si>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</si>
  <si>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</si>
  <si>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</si>
  <si>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</si>
  <si>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</si>
  <si>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</si>
  <si>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</si>
  <si>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</si>
  <si>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</si>
  <si>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</si>
  <si>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</si>
  <si>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</si>
  <si>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</si>
  <si>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</si>
  <si>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</si>
  <si>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</si>
  <si>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</si>
  <si>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</si>
  <si>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</si>
  <si>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</si>
  <si>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</si>
  <si>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</si>
  <si>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</si>
  <si>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</si>
  <si>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</si>
  <si>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</si>
  <si>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</si>
  <si>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</si>
  <si>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</si>
  <si>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</si>
  <si>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</si>
  <si>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</si>
  <si>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</si>
  <si>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</si>
  <si>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</si>
  <si>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</si>
  <si>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</si>
  <si>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</si>
  <si>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</si>
  <si>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</si>
  <si>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</si>
  <si>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</si>
  <si>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</si>
  <si>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</si>
  <si>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</si>
  <si>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</si>
  <si>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</si>
  <si>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</si>
  <si>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</si>
  <si>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</si>
  <si>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</si>
  <si>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</si>
  <si>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</si>
  <si>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</si>
  <si>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</si>
  <si>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</si>
  <si>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</si>
  <si>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</si>
  <si>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</si>
  <si>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</si>
  <si>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</si>
  <si>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</si>
  <si>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</si>
  <si>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</si>
  <si>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</si>
  <si>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</si>
  <si>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</si>
  <si>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</si>
  <si>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</si>
  <si>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</si>
  <si>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</si>
  <si>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</si>
  <si>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</si>
  <si>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</si>
  <si>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</si>
  <si>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</si>
  <si>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</si>
  <si>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</si>
  <si>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</si>
  <si>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</si>
  <si>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</si>
  <si>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</si>
  <si>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</si>
  <si>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</si>
  <si>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</si>
  <si>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</si>
  <si>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</si>
  <si>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</si>
  <si>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</si>
  <si>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</si>
  <si>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</si>
  <si>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</si>
  <si>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</si>
  <si>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</si>
  <si>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</si>
  <si>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</si>
  <si>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</si>
  <si>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</si>
  <si>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</si>
  <si>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</si>
  <si>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</si>
  <si>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</si>
  <si>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</si>
  <si>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</si>
  <si>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</si>
  <si>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</si>
  <si>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</si>
  <si>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</si>
  <si>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</si>
  <si>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</si>
  <si>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</si>
  <si>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</si>
  <si>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</si>
  <si>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</si>
  <si>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</si>
  <si>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</si>
  <si>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</si>
  <si>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</si>
  <si>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</si>
  <si>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</si>
  <si>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</si>
  <si>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</si>
  <si>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</si>
  <si>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</si>
  <si>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</si>
  <si>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</si>
  <si>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</si>
  <si>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</si>
  <si>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</si>
  <si>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</si>
  <si>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</si>
  <si>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</si>
  <si>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</si>
  <si>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</si>
  <si>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</si>
  <si>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</si>
  <si>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</si>
  <si>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</si>
  <si>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</si>
  <si>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</si>
  <si>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</si>
  <si>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</si>
  <si>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</si>
  <si>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</si>
  <si>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</si>
  <si>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</si>
  <si>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</si>
  <si>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</si>
  <si>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</si>
  <si>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</si>
  <si>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</si>
  <si>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</si>
  <si>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</si>
  <si>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</si>
  <si>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</si>
  <si>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</si>
  <si>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</si>
  <si>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</si>
  <si>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</si>
  <si>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</si>
  <si>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</si>
  <si>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</si>
  <si>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</si>
  <si>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</si>
  <si>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</si>
  <si>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</si>
  <si>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</si>
  <si>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</si>
  <si>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</si>
  <si>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</si>
  <si>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</si>
  <si>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</si>
  <si>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</si>
  <si>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</si>
  <si>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</si>
  <si>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</si>
  <si>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</si>
  <si>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</si>
  <si>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</si>
  <si>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</si>
  <si>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</si>
  <si>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</si>
  <si>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</si>
  <si>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</si>
  <si>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</si>
  <si>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</si>
  <si>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</si>
  <si>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</si>
  <si>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</si>
  <si>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</si>
  <si>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</si>
  <si>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</si>
  <si>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</si>
  <si>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</si>
  <si>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</si>
  <si>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</si>
  <si>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</si>
  <si>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</si>
  <si>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</si>
  <si>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</si>
  <si>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</si>
  <si>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</si>
  <si>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</si>
  <si>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</si>
  <si>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</si>
  <si>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</si>
  <si>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</si>
  <si>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</si>
  <si>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</si>
  <si>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</si>
  <si>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</si>
  <si>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</si>
  <si>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</si>
  <si>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</si>
  <si>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</si>
  <si>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</si>
  <si>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</si>
  <si>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</si>
  <si>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</si>
  <si>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</si>
  <si>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</si>
  <si>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</si>
  <si>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</si>
  <si>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</si>
  <si>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</si>
  <si>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</si>
  <si>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</si>
  <si>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</si>
  <si>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</si>
  <si>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</si>
  <si>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</si>
  <si>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</si>
  <si>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</si>
  <si>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</si>
  <si>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</si>
  <si>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</si>
  <si>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</si>
  <si>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</si>
  <si>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</si>
  <si>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</si>
  <si>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</si>
  <si>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</si>
  <si>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</si>
  <si>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</si>
  <si>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</si>
  <si>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</si>
  <si>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</si>
  <si>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</si>
  <si>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</si>
  <si>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</si>
  <si>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</si>
  <si>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</si>
  <si>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</si>
  <si>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</si>
  <si>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</si>
  <si>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</si>
  <si>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</si>
  <si>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</si>
  <si>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</si>
  <si>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</si>
  <si>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</si>
  <si>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</si>
  <si>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</si>
  <si>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</si>
  <si>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</si>
  <si>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</si>
  <si>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</si>
  <si>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</si>
  <si>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</si>
  <si>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</si>
  <si>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</si>
  <si>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</si>
  <si>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</si>
  <si>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</si>
  <si>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</si>
  <si>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</si>
  <si>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</si>
  <si>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</si>
  <si>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</si>
  <si>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</si>
  <si>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</si>
  <si>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</si>
  <si>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</si>
  <si>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</si>
  <si>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</si>
  <si>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</si>
  <si>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</si>
  <si>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</si>
  <si>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</si>
  <si>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</si>
  <si>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</si>
  <si>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</si>
  <si>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</si>
  <si>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</si>
  <si>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</si>
  <si>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</si>
  <si>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</si>
  <si>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</si>
  <si>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</si>
  <si>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</si>
  <si>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</si>
  <si>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</si>
  <si>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</si>
  <si>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</si>
  <si>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</si>
  <si>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</si>
  <si>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</si>
  <si>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</si>
  <si>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</si>
  <si>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</si>
  <si>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</si>
  <si>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</si>
  <si>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</si>
  <si>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</si>
  <si>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</si>
  <si>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</si>
  <si>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</si>
  <si>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</si>
  <si>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</si>
  <si>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</si>
  <si>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</si>
  <si>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</si>
  <si>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</si>
  <si>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</si>
  <si>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</si>
  <si>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</si>
  <si>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</si>
  <si>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</si>
  <si>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</si>
  <si>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</si>
  <si>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</si>
  <si>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</si>
  <si>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</si>
  <si>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</si>
  <si>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</si>
  <si>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</si>
  <si>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</si>
  <si>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</si>
  <si>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</si>
  <si>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</si>
  <si>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</si>
  <si>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</si>
  <si>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</si>
  <si>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</si>
  <si>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</si>
  <si>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</si>
  <si>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</si>
  <si>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</si>
  <si>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</si>
  <si>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</si>
  <si>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</si>
  <si>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</si>
  <si>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</si>
  <si>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</si>
  <si>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</si>
  <si>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</si>
  <si>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</si>
  <si>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</si>
  <si>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</si>
  <si>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</si>
  <si>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</si>
  <si>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</si>
  <si>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</si>
  <si>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</si>
  <si>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</si>
  <si>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</si>
  <si>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</si>
  <si>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</si>
  <si>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</si>
  <si>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</si>
  <si>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</si>
  <si>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</si>
  <si>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</si>
  <si>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</si>
  <si>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</si>
  <si>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</si>
  <si>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</si>
  <si>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</si>
  <si>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</si>
  <si>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</si>
  <si>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</si>
  <si>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</si>
  <si>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</si>
  <si>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</si>
  <si>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</si>
  <si>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</si>
  <si>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</si>
  <si>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</si>
  <si>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</si>
  <si>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</si>
  <si>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</si>
  <si>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</si>
  <si>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</si>
  <si>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</si>
  <si>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</si>
  <si>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</si>
  <si>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</si>
  <si>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</si>
  <si>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</si>
  <si>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</si>
  <si>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</si>
  <si>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</si>
  <si>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</si>
  <si>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</si>
  <si>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</si>
  <si>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</si>
  <si>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</si>
  <si>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</si>
  <si>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</si>
  <si>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</si>
  <si>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</si>
  <si>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</si>
  <si>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</si>
  <si>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</si>
  <si>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</si>
  <si>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</si>
  <si>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</si>
  <si>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</si>
  <si>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</si>
  <si>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</si>
  <si>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</si>
  <si>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</si>
  <si>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</si>
  <si>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</si>
  <si>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</si>
  <si>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</si>
  <si>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</si>
  <si>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</si>
  <si>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</si>
  <si>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</si>
  <si>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</si>
  <si>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</si>
  <si>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</si>
  <si>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</si>
  <si>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</si>
  <si>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</si>
  <si>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</si>
  <si>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</si>
  <si>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</si>
  <si>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</si>
  <si>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</si>
  <si>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</si>
  <si>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</si>
  <si>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</si>
  <si>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</si>
  <si>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</si>
  <si>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</si>
  <si>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</si>
  <si>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</si>
  <si>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</si>
  <si>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</si>
  <si>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</si>
  <si>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</si>
  <si>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</si>
  <si>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</si>
  <si>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</si>
  <si>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</si>
  <si>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</si>
  <si>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</si>
  <si>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</si>
  <si>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</si>
  <si>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</si>
  <si>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</si>
  <si>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</si>
  <si>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</si>
  <si>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</si>
  <si>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</si>
  <si>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</si>
  <si>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</si>
  <si>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</si>
  <si>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</si>
  <si>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</si>
  <si>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</si>
  <si>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</si>
  <si>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</si>
  <si>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</si>
  <si>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</si>
  <si>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</si>
  <si>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</si>
  <si>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</si>
  <si>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</si>
  <si>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</si>
  <si>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</si>
  <si>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</si>
  <si>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</si>
  <si>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</si>
  <si>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</si>
  <si>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</si>
  <si>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</si>
  <si>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</si>
  <si>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</si>
  <si>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</si>
  <si>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</si>
  <si>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</si>
  <si>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</si>
  <si>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</si>
  <si>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</si>
  <si>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</si>
  <si>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</si>
  <si>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</si>
  <si>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</si>
  <si>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</si>
  <si>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</si>
  <si>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</si>
  <si>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</si>
  <si>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</si>
  <si>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</si>
  <si>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</si>
  <si>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</si>
  <si>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</si>
  <si>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</si>
  <si>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</si>
  <si>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</si>
  <si>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</si>
  <si>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</si>
  <si>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</si>
  <si>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</si>
  <si>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</si>
  <si>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</si>
  <si>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</si>
  <si>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</si>
  <si>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</si>
  <si>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</si>
  <si>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</si>
  <si>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</si>
  <si>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</si>
  <si>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</si>
  <si>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</si>
  <si>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</si>
  <si>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</si>
  <si>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</si>
  <si>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</si>
  <si>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</si>
  <si>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</si>
  <si>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</si>
  <si>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</si>
  <si>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</si>
  <si>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</si>
  <si>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</si>
  <si>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</si>
  <si>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</si>
  <si>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</si>
  <si>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</si>
  <si>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</si>
  <si>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</si>
  <si>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</si>
  <si>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</si>
  <si>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</si>
  <si>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</si>
  <si>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</si>
  <si>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</si>
  <si>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</si>
  <si>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</si>
  <si>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</si>
  <si>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</si>
  <si>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</si>
  <si>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</si>
  <si>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</si>
  <si>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</si>
  <si>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</si>
  <si>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</si>
  <si>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</si>
  <si>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</si>
  <si>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</si>
  <si>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</si>
  <si>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</si>
  <si>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</si>
  <si>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</si>
  <si>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</si>
  <si>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</si>
  <si>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</si>
  <si>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</si>
  <si>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</si>
  <si>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</si>
  <si>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</si>
  <si>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</si>
  <si>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</si>
  <si>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</si>
  <si>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</si>
  <si>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</si>
  <si>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</si>
  <si>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</si>
  <si>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</si>
  <si>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</si>
  <si>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</si>
  <si>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</si>
  <si>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</si>
  <si>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</si>
  <si>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</si>
  <si>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</si>
  <si>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</si>
  <si>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</si>
  <si>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</si>
  <si>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</si>
  <si>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</si>
  <si>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</si>
  <si>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</si>
  <si>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</si>
  <si>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</si>
  <si>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</si>
  <si>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</si>
  <si>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</si>
  <si>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</si>
  <si>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</si>
  <si>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</si>
  <si>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</si>
  <si>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</si>
  <si>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</si>
  <si>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</si>
  <si>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</si>
  <si>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</si>
  <si>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</si>
  <si>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</si>
  <si>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</si>
  <si>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</si>
  <si>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</si>
  <si>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</si>
  <si>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</si>
  <si>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</si>
  <si>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</si>
  <si>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</si>
  <si>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</si>
  <si>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</si>
  <si>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</si>
  <si>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</si>
  <si>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</si>
  <si>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</si>
  <si>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</si>
  <si>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</si>
  <si>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</si>
  <si>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</si>
  <si>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</si>
  <si>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</si>
  <si>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</si>
  <si>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</si>
  <si>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</si>
  <si>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</si>
  <si>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</si>
  <si>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</si>
  <si>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</si>
  <si>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</si>
  <si>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</si>
  <si>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</si>
  <si>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</si>
  <si>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</si>
  <si>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</si>
  <si>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</si>
  <si>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</si>
  <si>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</si>
  <si>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</si>
  <si>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</si>
  <si>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</si>
  <si>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</si>
  <si>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</si>
  <si>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</si>
  <si>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</si>
  <si>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</si>
  <si>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</si>
  <si>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</si>
  <si>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</si>
  <si>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</si>
  <si>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</si>
  <si>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</si>
  <si>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</si>
  <si>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</si>
  <si>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</si>
  <si>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</si>
  <si>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</si>
  <si>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</si>
  <si>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</si>
  <si>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</si>
  <si>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</si>
  <si>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</si>
  <si>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</si>
  <si>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</si>
  <si>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</si>
  <si>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</si>
  <si>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</si>
  <si>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</si>
  <si>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</si>
  <si>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</si>
  <si>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</si>
  <si>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</si>
  <si>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</si>
  <si>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</si>
  <si>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</si>
  <si>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</si>
  <si>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</si>
  <si>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</si>
  <si>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</si>
  <si>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</si>
  <si>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</si>
  <si>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</si>
  <si>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</si>
  <si>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</si>
  <si>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</si>
  <si>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</si>
  <si>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</si>
  <si>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</si>
  <si>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</si>
  <si>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</si>
  <si>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</si>
  <si>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</si>
  <si>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</si>
  <si>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</si>
  <si>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</si>
  <si>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</si>
  <si>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</si>
  <si>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</si>
  <si>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</si>
  <si>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</si>
  <si>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</si>
  <si>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</si>
  <si>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</si>
  <si>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</si>
  <si>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</si>
  <si>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</si>
  <si>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</si>
  <si>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</si>
  <si>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</si>
  <si>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</si>
  <si>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</si>
  <si>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</si>
  <si>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</si>
  <si>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</si>
  <si>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</si>
  <si>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</si>
  <si>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</si>
  <si>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</si>
  <si>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</si>
  <si>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</si>
  <si>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</si>
  <si>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</si>
  <si>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</si>
  <si>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</si>
  <si>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</si>
  <si>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</si>
  <si>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</si>
  <si>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</si>
  <si>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</si>
  <si>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</si>
  <si>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</si>
  <si>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</si>
  <si>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</si>
  <si>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</si>
  <si>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</si>
  <si>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</si>
  <si>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</si>
  <si>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</si>
  <si>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</si>
  <si>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</si>
  <si>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</si>
  <si>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</si>
  <si>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</si>
  <si>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</si>
  <si>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</si>
  <si>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</si>
  <si>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</si>
  <si>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</si>
  <si>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</si>
  <si>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</si>
  <si>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</si>
  <si>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</si>
  <si>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</si>
  <si>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</si>
  <si>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</si>
  <si>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</si>
  <si>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</si>
  <si>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</si>
  <si>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</si>
  <si>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</si>
  <si>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</si>
  <si>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</si>
  <si>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</si>
  <si>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</si>
  <si>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</si>
  <si>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</si>
  <si>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</si>
  <si>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</si>
  <si>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</si>
  <si>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</si>
  <si>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</si>
  <si>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</si>
  <si>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</si>
  <si>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</si>
  <si>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</si>
  <si>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</si>
  <si>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</si>
  <si>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</si>
  <si>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</si>
  <si>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</si>
  <si>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</si>
  <si>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</si>
  <si>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</si>
  <si>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</si>
  <si>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</si>
  <si>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</si>
  <si>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</si>
  <si>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</si>
  <si>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</si>
  <si>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</si>
  <si>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</si>
  <si>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</si>
  <si>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</si>
  <si>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</si>
  <si>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</si>
  <si>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</si>
  <si>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</si>
  <si>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</si>
  <si>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</si>
  <si>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</si>
  <si>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</si>
  <si>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</si>
  <si>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</si>
  <si>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</si>
  <si>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</si>
  <si>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</si>
  <si>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</si>
  <si>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</si>
  <si>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</si>
  <si>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</si>
  <si>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</si>
  <si>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</si>
  <si>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</si>
  <si>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</si>
  <si>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</si>
  <si>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</si>
  <si>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</si>
  <si>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</si>
  <si>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</si>
  <si>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</si>
  <si>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</si>
  <si>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</si>
  <si>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</si>
  <si>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</si>
  <si>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</si>
  <si>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</si>
  <si>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</si>
  <si>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</si>
  <si>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</si>
  <si>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</si>
  <si>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</si>
  <si>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</si>
  <si>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</si>
  <si>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</si>
  <si>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</si>
  <si>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</si>
  <si>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</si>
  <si>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</si>
  <si>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</si>
  <si>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</si>
  <si>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</si>
  <si>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</si>
  <si>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</si>
  <si>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</si>
  <si>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</si>
  <si>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</si>
  <si>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</si>
  <si>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</si>
  <si>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</si>
  <si>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</si>
  <si>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</si>
  <si>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</si>
  <si>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</si>
  <si>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</si>
  <si>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</si>
  <si>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</si>
  <si>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</si>
  <si>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</si>
  <si>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</si>
  <si>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</si>
  <si>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</si>
  <si>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</si>
  <si>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</si>
  <si>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</si>
  <si>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</si>
  <si>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</si>
  <si>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</si>
  <si>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</si>
  <si>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</si>
  <si>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</si>
  <si>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</si>
  <si>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</si>
  <si>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</si>
  <si>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</si>
  <si>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</si>
  <si>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</si>
  <si>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</si>
  <si>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</si>
  <si>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</si>
  <si>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</si>
  <si>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</si>
  <si>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</si>
  <si>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</si>
  <si>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</si>
  <si>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</si>
  <si>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</si>
  <si>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</si>
  <si>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</si>
  <si>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</si>
  <si>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</si>
  <si>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</si>
  <si>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</si>
  <si>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</si>
  <si>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</si>
  <si>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</si>
  <si>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</si>
  <si>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</si>
  <si>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</si>
  <si>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</si>
  <si>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</si>
  <si>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</si>
  <si>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</si>
  <si>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</si>
  <si>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</si>
  <si>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</si>
  <si>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</si>
  <si>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</si>
  <si>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</si>
  <si>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</si>
  <si>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</si>
  <si>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</si>
  <si>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</si>
  <si>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</si>
  <si>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</si>
  <si>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</si>
  <si>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</si>
  <si>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</si>
  <si>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</si>
  <si>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</si>
  <si>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</si>
  <si>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</si>
  <si>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</si>
  <si>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</si>
  <si>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</si>
  <si>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</si>
  <si>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</si>
  <si>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</si>
  <si>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</si>
  <si>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</si>
  <si>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</si>
  <si>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</si>
  <si>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</si>
  <si>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</si>
  <si>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</si>
  <si>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</si>
  <si>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</si>
  <si>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</si>
  <si>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</si>
  <si>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</si>
  <si>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</si>
  <si>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</si>
  <si>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</si>
  <si>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</si>
  <si>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</si>
  <si>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</si>
  <si>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</si>
  <si>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</si>
  <si>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</si>
  <si>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</si>
  <si>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</si>
  <si>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</si>
  <si>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</si>
  <si>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</si>
  <si>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</si>
  <si>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</si>
  <si>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</si>
  <si>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</si>
  <si>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</si>
  <si>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</si>
  <si>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</si>
  <si>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</si>
  <si>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</si>
  <si>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</si>
  <si>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</si>
  <si>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</si>
  <si>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</si>
  <si>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</si>
  <si>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</si>
  <si>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</si>
  <si>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</si>
  <si>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</si>
  <si>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</si>
  <si>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</si>
  <si>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</si>
  <si>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</si>
  <si>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</si>
  <si>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</si>
  <si>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</si>
  <si>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</si>
  <si>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</si>
  <si>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</si>
  <si>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</si>
  <si>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</si>
  <si>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</si>
  <si>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</si>
  <si>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</si>
  <si>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</si>
  <si>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</si>
  <si>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</si>
  <si>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</si>
  <si>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</si>
  <si>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</si>
  <si>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</si>
  <si>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</si>
  <si>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</si>
  <si>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</si>
  <si>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</si>
  <si>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</si>
  <si>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</si>
  <si>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</si>
  <si>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</si>
  <si>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</si>
  <si>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</si>
  <si>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</si>
  <si>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</si>
  <si>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</si>
  <si>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</si>
  <si>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</si>
  <si>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</si>
  <si>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</si>
  <si>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</si>
  <si>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</si>
  <si>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</si>
  <si>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</si>
  <si>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</si>
  <si>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</si>
  <si>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</si>
  <si>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</si>
  <si>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</si>
  <si>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</si>
  <si>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</si>
  <si>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</si>
  <si>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</si>
  <si>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</si>
  <si>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</si>
  <si>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</si>
  <si>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</si>
  <si>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</si>
  <si>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</si>
  <si>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</si>
  <si>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</si>
  <si>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</si>
  <si>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</si>
  <si>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</si>
  <si>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</si>
  <si>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</si>
  <si>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</si>
  <si>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</si>
  <si>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</si>
  <si>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</si>
  <si>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</si>
  <si>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</si>
  <si>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</si>
  <si>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</si>
  <si>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</si>
  <si>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</si>
  <si>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</si>
  <si>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</si>
  <si>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</si>
  <si>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</si>
  <si>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</si>
  <si>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</si>
  <si>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</si>
  <si>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</si>
  <si>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</si>
  <si>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</si>
  <si>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</si>
  <si>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</si>
  <si>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</si>
  <si>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</si>
  <si>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</si>
  <si>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</si>
  <si>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</si>
  <si>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</si>
  <si>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</si>
  <si>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</si>
  <si>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</si>
  <si>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</si>
  <si>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</si>
  <si>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</si>
  <si>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</si>
  <si>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</si>
  <si>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</si>
  <si>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</si>
  <si>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</si>
  <si>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</si>
  <si>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</si>
  <si>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</si>
  <si>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</si>
  <si>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</si>
  <si>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</si>
  <si>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</si>
  <si>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</si>
  <si>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</si>
  <si>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</si>
  <si>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</si>
  <si>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</si>
  <si>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</si>
  <si>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</si>
  <si>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</si>
  <si>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</si>
  <si>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</si>
  <si>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</si>
  <si>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</si>
  <si>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</si>
  <si>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</si>
  <si>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</si>
  <si>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</si>
  <si>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</si>
  <si>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</si>
  <si>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</si>
  <si>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</si>
  <si>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</si>
  <si>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</si>
  <si>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</si>
  <si>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</si>
  <si>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</si>
  <si>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</si>
  <si>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</si>
  <si>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</si>
  <si>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</si>
  <si>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</si>
  <si>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</si>
  <si>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</si>
  <si>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</si>
  <si>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</si>
  <si>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</si>
  <si>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</si>
  <si>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</si>
  <si>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</si>
  <si>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</si>
  <si>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</si>
  <si>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</si>
  <si>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</si>
  <si>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</si>
  <si>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</si>
  <si>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</si>
  <si>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</si>
  <si>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</si>
  <si>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</si>
  <si>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</si>
  <si>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</si>
  <si>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</si>
  <si>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</si>
  <si>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</si>
  <si>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</si>
  <si>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</si>
  <si>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</si>
  <si>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</si>
  <si>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</si>
  <si>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</si>
  <si>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</si>
  <si>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</si>
  <si>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</si>
  <si>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</si>
  <si>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</si>
  <si>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</si>
  <si>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</si>
  <si>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</si>
  <si>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</si>
  <si>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</si>
  <si>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</si>
  <si>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</si>
  <si>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</si>
  <si>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</si>
  <si>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</si>
  <si>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</si>
  <si>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</si>
  <si>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</si>
  <si>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</si>
  <si>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</si>
  <si>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</si>
  <si>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</si>
  <si>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</si>
  <si>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</si>
  <si>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</si>
  <si>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</si>
  <si>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</si>
  <si>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</si>
  <si>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</si>
  <si>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</si>
  <si>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</si>
  <si>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</si>
  <si>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</si>
  <si>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</si>
  <si>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</si>
  <si>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</si>
  <si>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</si>
  <si>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</si>
  <si>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</si>
  <si>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</si>
  <si>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</si>
  <si>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</si>
  <si>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</si>
  <si>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</si>
  <si>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</si>
  <si>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</si>
  <si>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</si>
  <si>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</si>
  <si>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</si>
  <si>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</si>
  <si>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</si>
  <si>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</si>
  <si>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</si>
  <si>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</si>
  <si>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</si>
  <si>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</si>
  <si>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</si>
  <si>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</si>
  <si>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</si>
  <si>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</si>
  <si>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</si>
  <si>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</si>
  <si>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</si>
  <si>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</si>
  <si>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</si>
  <si>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</si>
  <si>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</si>
  <si>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</si>
  <si>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</si>
  <si>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</si>
  <si>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</si>
  <si>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</si>
  <si>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</si>
  <si>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</si>
  <si>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</si>
  <si>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</si>
  <si>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</si>
  <si>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</si>
  <si>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</si>
  <si>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</si>
  <si>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</si>
  <si>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</si>
  <si>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</si>
  <si>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</si>
  <si>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</si>
  <si>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</si>
  <si>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</si>
  <si>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</si>
  <si>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</si>
  <si>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</si>
  <si>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</si>
  <si>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</si>
  <si>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</si>
  <si>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</si>
  <si>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</si>
  <si>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</si>
  <si>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</si>
  <si>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</si>
  <si>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</si>
  <si>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</si>
  <si>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</si>
  <si>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</si>
  <si>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</si>
  <si>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</si>
  <si>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</si>
  <si>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</si>
  <si>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</si>
  <si>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</si>
  <si>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</si>
  <si>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</si>
  <si>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</si>
  <si>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</si>
  <si>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</si>
  <si>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</si>
  <si>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</si>
  <si>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</si>
  <si>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</si>
  <si>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</si>
  <si>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</si>
  <si>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</si>
  <si>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</si>
  <si>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</si>
  <si>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</si>
  <si>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</si>
  <si>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</si>
  <si>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</si>
  <si>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</si>
  <si>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</si>
  <si>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</si>
  <si>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</si>
  <si>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</si>
  <si>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</si>
  <si>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</si>
  <si>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</si>
  <si>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</si>
  <si>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</si>
  <si>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</si>
  <si>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</si>
  <si>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</si>
  <si>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</si>
  <si>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</si>
  <si>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</si>
  <si>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</si>
  <si>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</si>
  <si>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</si>
  <si>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</si>
  <si>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</si>
  <si>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</si>
  <si>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</si>
  <si>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</si>
  <si>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</si>
  <si>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</si>
  <si>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</si>
  <si>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</si>
  <si>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</si>
  <si>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</si>
  <si>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</si>
  <si>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</si>
  <si>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</si>
  <si>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</si>
  <si>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</si>
  <si>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</si>
  <si>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</si>
  <si>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</si>
  <si>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</si>
  <si>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</si>
  <si>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</si>
  <si>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</si>
  <si>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</si>
  <si>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</si>
  <si>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</si>
  <si>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</si>
  <si>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</si>
  <si>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</si>
  <si>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</si>
  <si>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</si>
  <si>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</si>
  <si>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</si>
  <si>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</si>
  <si>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</si>
  <si>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</si>
  <si>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</si>
  <si>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</si>
  <si>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</si>
  <si>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</si>
  <si>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</si>
  <si>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</si>
  <si>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</si>
  <si>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</si>
  <si>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</si>
  <si>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</si>
  <si>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</si>
  <si>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</si>
  <si>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</si>
  <si>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</si>
  <si>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</si>
  <si>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</si>
  <si>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</si>
  <si>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</si>
  <si>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</si>
  <si>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</si>
  <si>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</si>
  <si>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</si>
  <si>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</si>
  <si>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</si>
  <si>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</si>
  <si>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</si>
  <si>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</si>
  <si>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</si>
  <si>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</si>
  <si>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</si>
  <si>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</si>
  <si>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</si>
  <si>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</si>
  <si>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</si>
  <si>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</si>
  <si>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</si>
  <si>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</si>
  <si>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</si>
  <si>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</si>
  <si>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</si>
  <si>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</si>
  <si>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</si>
  <si>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</si>
  <si>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</si>
  <si>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</si>
  <si>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</si>
  <si>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</si>
  <si>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</si>
  <si>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</si>
  <si>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</si>
  <si>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</si>
  <si>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</si>
  <si>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</si>
  <si>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</si>
  <si>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</si>
  <si>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</si>
  <si>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</si>
  <si>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</si>
  <si>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</si>
  <si>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</si>
  <si>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</si>
  <si>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</si>
  <si>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</si>
  <si>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</si>
  <si>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</si>
  <si>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</si>
  <si>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</si>
  <si>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</si>
  <si>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</si>
  <si>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</si>
  <si>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</si>
  <si>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</si>
  <si>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</si>
  <si>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</si>
  <si>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</si>
  <si>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</si>
  <si>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</si>
  <si>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</si>
  <si>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</si>
  <si>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</si>
  <si>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</si>
  <si>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</si>
  <si>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</si>
  <si>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</si>
  <si>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</si>
  <si>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</si>
  <si>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</si>
  <si>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</si>
  <si>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</si>
  <si>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</si>
  <si>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</si>
  <si>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</si>
  <si>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</si>
  <si>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</si>
  <si>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</si>
  <si>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</si>
  <si>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</si>
  <si>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</si>
  <si>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</si>
  <si>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</si>
  <si>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</si>
  <si>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</si>
  <si>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</si>
  <si>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</si>
  <si>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</si>
  <si>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</si>
  <si>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</si>
  <si>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</si>
  <si>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</si>
  <si>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</si>
  <si>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</si>
  <si>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</si>
  <si>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</si>
  <si>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</si>
  <si>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</si>
  <si>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</si>
  <si>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</si>
  <si>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</si>
  <si>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</si>
  <si>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</si>
  <si>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</si>
  <si>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</si>
  <si>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</si>
  <si>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</si>
  <si>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</si>
  <si>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</si>
  <si>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</si>
  <si>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</si>
  <si>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</si>
  <si>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</si>
  <si>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</si>
  <si>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</si>
  <si>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</si>
  <si>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</si>
  <si>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</si>
  <si>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</si>
  <si>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</si>
  <si>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</si>
  <si>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</si>
  <si>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</si>
  <si>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</si>
  <si>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</si>
  <si>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</si>
  <si>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</si>
  <si>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</si>
  <si>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</si>
  <si>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</si>
  <si>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</si>
  <si>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</si>
  <si>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</si>
  <si>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</si>
  <si>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</si>
  <si>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</si>
  <si>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</si>
  <si>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</si>
  <si>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</si>
  <si>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</si>
  <si>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</si>
  <si>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</si>
  <si>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</si>
  <si>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</si>
  <si>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</si>
  <si>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</si>
  <si>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</si>
  <si>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</si>
  <si>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</si>
  <si>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</si>
  <si>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</si>
  <si>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</si>
  <si>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</si>
  <si>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</si>
  <si>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</si>
  <si>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</si>
  <si>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</si>
  <si>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</si>
  <si>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</si>
  <si>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</si>
  <si>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</si>
  <si>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</si>
  <si>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</si>
  <si>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</si>
  <si>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</si>
  <si>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</si>
  <si>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</si>
  <si>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</si>
  <si>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</si>
  <si>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</si>
  <si>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</si>
  <si>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</si>
  <si>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</si>
  <si>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</si>
  <si>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</si>
  <si>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</si>
  <si>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</si>
  <si>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</si>
  <si>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</si>
  <si>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</si>
  <si>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</si>
  <si>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</si>
  <si>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</si>
  <si>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</si>
  <si>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</si>
  <si>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</si>
  <si>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</si>
  <si>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</si>
  <si>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</si>
  <si>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</si>
  <si>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</si>
  <si>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</si>
  <si>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</si>
  <si>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</si>
  <si>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</si>
  <si>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</si>
  <si>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</si>
  <si>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</si>
  <si>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</si>
  <si>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</si>
  <si>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</si>
  <si>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</si>
  <si>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</si>
  <si>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</si>
  <si>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</si>
  <si>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</si>
  <si>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</si>
  <si>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</si>
  <si>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</si>
  <si>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</si>
  <si>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</si>
  <si>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</si>
  <si>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</si>
  <si>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</si>
  <si>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</si>
  <si>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</si>
  <si>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</si>
  <si>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</si>
  <si>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</si>
  <si>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</si>
  <si>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</si>
  <si>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</si>
  <si>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</si>
  <si>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</si>
  <si>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</si>
  <si>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</si>
  <si>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</si>
  <si>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</si>
  <si>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</si>
  <si>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</si>
  <si>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</si>
  <si>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</si>
  <si>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</si>
  <si>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</si>
  <si>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</si>
  <si>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</si>
  <si>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</si>
  <si>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</si>
  <si>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</si>
  <si>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</si>
  <si>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</si>
  <si>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</si>
  <si>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</si>
  <si>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</si>
  <si>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</si>
  <si>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</si>
  <si>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</si>
  <si>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</si>
  <si>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</si>
  <si>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</si>
  <si>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</si>
  <si>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</si>
  <si>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</si>
  <si>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</si>
  <si>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</si>
  <si>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</si>
  <si>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</si>
  <si>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</si>
  <si>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</si>
  <si>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</si>
  <si>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</si>
  <si>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</si>
  <si>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</si>
  <si>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</si>
  <si>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</si>
  <si>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</si>
  <si>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</si>
  <si>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</si>
  <si>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</si>
  <si>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</si>
  <si>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</si>
  <si>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</si>
  <si>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</si>
  <si>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</si>
  <si>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</si>
  <si>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</si>
  <si>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</si>
  <si>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</si>
  <si>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</si>
  <si>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</si>
  <si>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</si>
  <si>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</si>
  <si>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</si>
  <si>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</si>
  <si>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</si>
  <si>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</si>
  <si>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</si>
  <si>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</si>
  <si>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</si>
  <si>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</si>
  <si>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</si>
  <si>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</si>
  <si>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</si>
  <si>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</si>
  <si>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</si>
  <si>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</si>
  <si>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</si>
  <si>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</si>
  <si>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</si>
  <si>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</si>
  <si>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</si>
  <si>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</si>
  <si>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</si>
  <si>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</si>
  <si>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</si>
  <si>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</si>
  <si>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</si>
  <si>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</si>
  <si>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</si>
  <si>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</si>
  <si>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</si>
  <si>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</si>
  <si>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</si>
  <si>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</si>
  <si>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</si>
  <si>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</si>
  <si>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</si>
  <si>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</si>
  <si>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</si>
  <si>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</si>
  <si>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</si>
  <si>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</si>
  <si>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</si>
  <si>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</si>
  <si>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</si>
  <si>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</si>
  <si>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</si>
  <si>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</si>
  <si>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</si>
  <si>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</si>
  <si>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</si>
  <si>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</si>
  <si>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</si>
  <si>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</si>
  <si>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</si>
  <si>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</si>
  <si>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</si>
  <si>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</si>
  <si>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</si>
  <si>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</si>
  <si>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</si>
  <si>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</si>
  <si>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</si>
  <si>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</si>
  <si>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</si>
  <si>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</si>
  <si>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</si>
  <si>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</si>
  <si>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</si>
  <si>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</si>
  <si>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</si>
  <si>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</si>
  <si>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</si>
  <si>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</si>
  <si>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</si>
  <si>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</si>
  <si>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</si>
  <si>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</si>
  <si>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</si>
  <si>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</si>
  <si>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</si>
  <si>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</si>
  <si>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</si>
  <si>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</si>
  <si>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</si>
  <si>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</si>
  <si>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</si>
  <si>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</si>
  <si>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</si>
  <si>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</si>
  <si>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</si>
  <si>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</si>
  <si>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</si>
  <si>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</si>
  <si>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</si>
  <si>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</si>
  <si>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</si>
  <si>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</si>
  <si>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</si>
  <si>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</si>
  <si>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</si>
  <si>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</si>
  <si>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</si>
  <si>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</si>
  <si>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</si>
  <si>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</si>
  <si>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</si>
  <si>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</si>
  <si>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</si>
  <si>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</si>
  <si>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</si>
  <si>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</si>
  <si>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</si>
  <si>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</si>
  <si>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</si>
  <si>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</si>
  <si>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</si>
  <si>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</si>
  <si>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</si>
  <si>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</si>
  <si>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</si>
  <si>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</si>
  <si>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</si>
  <si>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</si>
  <si>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</si>
  <si>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</si>
  <si>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</si>
  <si>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</si>
  <si>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</si>
  <si>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</si>
  <si>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</si>
  <si>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</si>
  <si>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</si>
  <si>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</si>
  <si>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</si>
  <si>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</si>
  <si>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</si>
  <si>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</si>
  <si>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</si>
  <si>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</si>
  <si>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</si>
  <si>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</si>
  <si>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</si>
  <si>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</si>
  <si>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</si>
  <si>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</si>
  <si>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</si>
  <si>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</si>
  <si>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</si>
  <si>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</si>
  <si>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</si>
  <si>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</si>
  <si>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</si>
  <si>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</si>
  <si>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</si>
  <si>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</si>
  <si>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</si>
  <si>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</si>
  <si>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</si>
  <si>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</si>
  <si>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</si>
  <si>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</si>
  <si>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</si>
  <si>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</si>
  <si>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</si>
  <si>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</si>
  <si>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</si>
  <si>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</si>
  <si>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</si>
  <si>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</si>
  <si>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</si>
  <si>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</si>
  <si>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</si>
  <si>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</si>
  <si>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</si>
  <si>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</si>
  <si>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</si>
  <si>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</si>
  <si>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</si>
  <si>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</si>
  <si>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</si>
  <si>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</si>
  <si>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</si>
  <si>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</si>
  <si>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</si>
  <si>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</si>
  <si>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</si>
  <si>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</si>
  <si>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</si>
  <si>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</si>
  <si>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</si>
  <si>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</si>
  <si>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</si>
  <si>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</si>
  <si>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</si>
  <si>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</si>
  <si>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</si>
  <si>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</si>
  <si>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</si>
  <si>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</si>
  <si>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</si>
  <si>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</si>
  <si>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</si>
  <si>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</si>
  <si>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</si>
  <si>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</si>
  <si>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</si>
  <si>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</si>
  <si>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</si>
  <si>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</si>
  <si>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</si>
  <si>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</si>
  <si>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</si>
  <si>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</si>
  <si>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</si>
  <si>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</si>
  <si>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</si>
  <si>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</si>
  <si>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</si>
  <si>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</si>
  <si>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</si>
  <si>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</si>
  <si>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</si>
  <si>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</si>
  <si>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</si>
  <si>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</si>
  <si>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</si>
  <si>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</si>
  <si>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</si>
  <si>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</si>
  <si>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</si>
  <si>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</si>
  <si>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</si>
  <si>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</si>
  <si>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</si>
  <si>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</si>
  <si>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</si>
  <si>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</si>
  <si>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</si>
  <si>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</si>
  <si>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</si>
  <si>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</si>
  <si>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</si>
  <si>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</si>
  <si>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</si>
  <si>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</si>
  <si>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</si>
  <si>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</si>
  <si>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</si>
  <si>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</si>
  <si>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</si>
  <si>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</si>
  <si>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</si>
  <si>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</si>
  <si>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</si>
  <si>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</si>
  <si>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</si>
  <si>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</si>
  <si>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</si>
  <si>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</si>
  <si>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</si>
  <si>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</si>
  <si>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</si>
  <si>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</si>
  <si>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</si>
  <si>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</si>
  <si>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</si>
  <si>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</si>
  <si>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</si>
  <si>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</si>
  <si>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</si>
  <si>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</si>
  <si>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</si>
  <si>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</si>
  <si>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</si>
  <si>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</si>
  <si>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</si>
  <si>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</si>
  <si>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</si>
  <si>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</si>
  <si>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</si>
  <si>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</si>
  <si>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</si>
  <si>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</si>
  <si>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</si>
  <si>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</si>
  <si>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</si>
  <si>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</si>
  <si>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</si>
  <si>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</si>
  <si>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</si>
  <si>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</si>
  <si>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</si>
  <si>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</si>
  <si>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</si>
  <si>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</si>
  <si>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</si>
  <si>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</si>
  <si>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</si>
  <si>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</si>
  <si>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</si>
  <si>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</si>
  <si>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</si>
  <si>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</si>
  <si>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</si>
  <si>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</si>
  <si>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</si>
  <si>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</si>
  <si>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</si>
  <si>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</si>
  <si>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</si>
  <si>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</si>
  <si>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</si>
  <si>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</si>
  <si>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</si>
  <si>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</si>
  <si>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</si>
  <si>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</si>
  <si>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</si>
  <si>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</si>
  <si>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</si>
  <si>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</si>
  <si>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</si>
  <si>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</si>
  <si>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</si>
  <si>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</si>
  <si>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</si>
  <si>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</si>
  <si>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</si>
  <si>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</si>
  <si>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</si>
  <si>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</si>
  <si>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</si>
  <si>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</si>
  <si>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</si>
  <si>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</si>
  <si>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</si>
  <si>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</si>
  <si>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</si>
  <si>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</si>
  <si>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</si>
  <si>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</si>
  <si>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</si>
  <si>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</si>
  <si>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</si>
  <si>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</si>
  <si>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</si>
  <si>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</si>
  <si>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</si>
  <si>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</si>
  <si>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</si>
  <si>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</si>
  <si>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</si>
  <si>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</si>
  <si>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</si>
  <si>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</si>
  <si>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</si>
  <si>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</si>
  <si>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</si>
  <si>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</si>
  <si>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</si>
  <si>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</si>
  <si>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</si>
  <si>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</si>
  <si>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</si>
  <si>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</si>
  <si>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</si>
  <si>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</si>
  <si>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</si>
  <si>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</si>
  <si>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</si>
  <si>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</si>
  <si>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</si>
  <si>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</si>
  <si>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</si>
  <si>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</si>
  <si>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</si>
  <si>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</si>
  <si>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</si>
  <si>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</si>
  <si>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</si>
  <si>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</si>
  <si>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</si>
  <si>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</si>
  <si>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</si>
  <si>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</si>
  <si>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</si>
  <si>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</si>
  <si>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</si>
  <si>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</si>
  <si>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</si>
  <si>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</si>
  <si>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</si>
  <si>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</si>
  <si>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</si>
  <si>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</si>
  <si>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</si>
  <si>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</si>
  <si>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</si>
  <si>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</si>
  <si>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</si>
  <si>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</si>
  <si>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</si>
  <si>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</si>
  <si>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</si>
  <si>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</si>
  <si>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</si>
  <si>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</si>
  <si>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</si>
  <si>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</si>
  <si>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</si>
  <si>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</si>
  <si>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</si>
  <si>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</si>
  <si>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</si>
  <si>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</si>
  <si>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</si>
  <si>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</si>
  <si>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</si>
  <si>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</si>
  <si>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</si>
  <si>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</si>
  <si>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</si>
  <si>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</si>
  <si>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</si>
  <si>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</si>
  <si>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</si>
  <si>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</si>
  <si>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</si>
  <si>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</si>
  <si>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</si>
  <si>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</si>
  <si>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</si>
  <si>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</si>
  <si>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</si>
  <si>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</si>
  <si>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</si>
  <si>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</si>
  <si>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</si>
  <si>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</si>
  <si>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</si>
  <si>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</si>
  <si>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</si>
  <si>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</si>
  <si>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</si>
  <si>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</si>
  <si>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</si>
  <si>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</si>
  <si>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</si>
  <si>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</si>
  <si>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</si>
  <si>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</si>
  <si>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</si>
  <si>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</si>
  <si>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</si>
  <si>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</si>
  <si>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</si>
  <si>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</si>
  <si>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</si>
  <si>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</si>
  <si>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</si>
  <si>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</si>
  <si>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</si>
  <si>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</si>
  <si>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</si>
  <si>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</si>
  <si>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</si>
  <si>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</si>
  <si>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</si>
  <si>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</si>
  <si>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</si>
  <si>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</si>
  <si>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</si>
  <si>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</si>
  <si>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</si>
  <si>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</si>
  <si>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</si>
  <si>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</si>
  <si>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</si>
  <si>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</si>
  <si>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</si>
  <si>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</si>
  <si>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</si>
  <si>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</si>
  <si>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</si>
  <si>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</si>
  <si>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</si>
  <si>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</si>
  <si>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</si>
  <si>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</si>
  <si>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</si>
  <si>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</si>
  <si>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</si>
  <si>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</si>
  <si>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</si>
  <si>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</si>
  <si>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</si>
  <si>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</si>
  <si>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</si>
  <si>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</si>
  <si>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</si>
  <si>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</si>
  <si>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</si>
  <si>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</si>
  <si>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</si>
  <si>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</si>
  <si>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</si>
  <si>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</si>
  <si>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</si>
  <si>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</si>
  <si>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</si>
  <si>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</si>
  <si>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</si>
  <si>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</si>
  <si>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</si>
  <si>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</si>
  <si>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</si>
  <si>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</si>
  <si>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</si>
  <si>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</si>
  <si>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</si>
  <si>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</si>
  <si>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</si>
  <si>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</si>
  <si>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</si>
  <si>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</si>
  <si>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</si>
  <si>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</si>
  <si>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</si>
  <si>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</si>
  <si>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</si>
  <si>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</si>
  <si>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</si>
  <si>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</si>
  <si>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</si>
  <si>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</si>
  <si>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</si>
  <si>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</si>
  <si>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</si>
  <si>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</si>
  <si>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</si>
  <si>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</si>
  <si>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</si>
  <si>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</si>
  <si>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</si>
  <si>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</si>
  <si>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</si>
  <si>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</si>
  <si>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</si>
  <si>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</si>
  <si>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</si>
  <si>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</si>
  <si>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</si>
  <si>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</si>
  <si>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</si>
  <si>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</si>
  <si>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</si>
  <si>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</si>
  <si>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</si>
  <si>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</si>
  <si>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</si>
  <si>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</si>
  <si>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</si>
  <si>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</si>
  <si>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</si>
  <si>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</si>
  <si>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</si>
  <si>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</si>
  <si>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</si>
  <si>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</si>
  <si>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</si>
  <si>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</si>
  <si>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</si>
  <si>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</si>
  <si>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</si>
  <si>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</si>
  <si>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</si>
  <si>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</si>
  <si>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</si>
  <si>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</si>
  <si>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</si>
  <si>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</si>
  <si>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</si>
  <si>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</si>
  <si>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</si>
  <si>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</si>
  <si>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</si>
  <si>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</si>
  <si>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</si>
  <si>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</si>
  <si>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</si>
  <si>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</si>
  <si>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</si>
  <si>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</si>
  <si>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</si>
  <si>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</si>
  <si>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</si>
  <si>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</si>
  <si>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</si>
  <si>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</si>
  <si>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</si>
  <si>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</si>
  <si>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</si>
  <si>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</si>
  <si>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</si>
  <si>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</si>
  <si>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</si>
  <si>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</si>
  <si>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</si>
  <si>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</si>
  <si>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</si>
  <si>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</si>
  <si>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</si>
  <si>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</si>
  <si>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</si>
  <si>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</si>
  <si>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</si>
  <si>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</si>
  <si>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</si>
  <si>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</si>
  <si>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</si>
  <si>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</si>
  <si>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</si>
  <si>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</si>
  <si>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</si>
  <si>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</si>
  <si>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</si>
  <si>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</si>
  <si>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</si>
  <si>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</si>
  <si>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</si>
  <si>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</si>
  <si>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</si>
  <si>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</si>
  <si>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</si>
  <si>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</si>
  <si>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</si>
  <si>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</si>
  <si>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</si>
  <si>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</si>
  <si>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</si>
  <si>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</si>
  <si>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</si>
  <si>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</si>
  <si>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</si>
  <si>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</si>
  <si>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</si>
  <si>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</si>
  <si>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</si>
  <si>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</si>
  <si>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</si>
  <si>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</si>
  <si>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</si>
  <si>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</si>
  <si>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</si>
  <si>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</si>
  <si>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</si>
  <si>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</si>
  <si>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</si>
  <si>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</si>
  <si>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</si>
  <si>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</si>
  <si>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</si>
  <si>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</si>
  <si>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</si>
  <si>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</si>
  <si>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</si>
  <si>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</si>
  <si>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</si>
  <si>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</si>
  <si>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</si>
  <si>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</si>
  <si>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</si>
  <si>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</si>
  <si>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</si>
  <si>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</si>
  <si>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</si>
  <si>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</si>
  <si>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</si>
  <si>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</si>
  <si>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</si>
  <si>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</si>
  <si>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</si>
  <si>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</si>
  <si>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</si>
  <si>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</si>
  <si>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</si>
  <si>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</si>
  <si>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</si>
  <si>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</si>
  <si>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</si>
  <si>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</si>
  <si>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</si>
  <si>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</si>
  <si>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</si>
  <si>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</si>
  <si>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</si>
  <si>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</si>
  <si>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</si>
  <si>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</si>
  <si>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</si>
  <si>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</si>
  <si>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</si>
  <si>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</si>
  <si>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</si>
  <si>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</si>
  <si>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</si>
  <si>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</si>
  <si>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</si>
  <si>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</si>
  <si>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</si>
  <si>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</si>
  <si>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</si>
  <si>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</si>
  <si>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</si>
  <si>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</si>
  <si>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</si>
  <si>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</si>
  <si>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</si>
  <si>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</si>
  <si>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</si>
  <si>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</si>
  <si>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</si>
  <si>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</si>
  <si>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</si>
  <si>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</si>
  <si>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</si>
  <si>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</si>
  <si>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</si>
  <si>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</si>
  <si>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</si>
  <si>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</si>
  <si>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</si>
  <si>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</si>
  <si>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</si>
  <si>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</si>
  <si>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</si>
  <si>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</si>
  <si>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</si>
  <si>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</si>
  <si>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</si>
  <si>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</si>
  <si>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</si>
  <si>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</si>
  <si>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</si>
  <si>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</si>
  <si>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</si>
  <si>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</si>
  <si>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</si>
  <si>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</si>
  <si>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</si>
  <si>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</si>
  <si>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</si>
  <si>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</si>
  <si>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</si>
  <si>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</si>
  <si>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</si>
  <si>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</si>
  <si>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</si>
  <si>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</si>
  <si>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</si>
  <si>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</si>
  <si>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</si>
  <si>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</si>
  <si>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</si>
  <si>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</si>
  <si>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</si>
  <si>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</si>
  <si>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</si>
  <si>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</si>
  <si>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</si>
  <si>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</si>
  <si>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</si>
  <si>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</si>
  <si>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</si>
  <si>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</si>
  <si>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</si>
  <si>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</si>
  <si>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</si>
  <si>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</si>
  <si>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</si>
  <si>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</si>
  <si>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</si>
  <si>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</si>
  <si>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</si>
  <si>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</si>
  <si>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</si>
  <si>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</si>
  <si>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</si>
  <si>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</si>
  <si>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</si>
  <si>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</si>
  <si>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</si>
  <si>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</si>
  <si>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</si>
  <si>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</si>
  <si>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</si>
  <si>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</si>
  <si>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</si>
  <si>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</si>
  <si>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</si>
  <si>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</si>
  <si>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</si>
  <si>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</si>
  <si>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</si>
  <si>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</si>
  <si>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</si>
  <si>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</si>
  <si>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</si>
  <si>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</si>
  <si>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</si>
  <si>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</si>
  <si>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</si>
  <si>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</si>
  <si>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</si>
  <si>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</si>
  <si>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</si>
  <si>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</si>
  <si>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</si>
  <si>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</si>
  <si>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</si>
  <si>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</si>
  <si>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</si>
  <si>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</si>
  <si>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</si>
  <si>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</si>
  <si>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</si>
  <si>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</si>
  <si>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</si>
  <si>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</si>
  <si>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</si>
  <si>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</si>
  <si>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</si>
  <si>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</si>
  <si>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</si>
  <si>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</si>
  <si>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</si>
  <si>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</si>
  <si>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</si>
  <si>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</si>
  <si>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</si>
  <si>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</si>
  <si>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</si>
  <si>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</si>
  <si>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</si>
  <si>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</si>
  <si>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</si>
  <si>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</si>
  <si>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</si>
  <si>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</si>
  <si>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</si>
  <si>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</si>
  <si>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</si>
  <si>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</si>
  <si>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</si>
  <si>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</si>
  <si>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</si>
  <si>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</si>
  <si>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</si>
  <si>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</si>
  <si>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</si>
  <si>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</si>
  <si>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</si>
  <si>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</si>
  <si>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</si>
  <si>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</si>
  <si>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</si>
  <si>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</si>
  <si>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</si>
  <si>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</si>
  <si>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</si>
  <si>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</si>
  <si>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</si>
  <si>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</si>
  <si>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</si>
  <si>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</si>
  <si>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</si>
  <si>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</si>
  <si>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</si>
  <si>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</si>
  <si>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</si>
  <si>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</si>
  <si>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</si>
  <si>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</si>
  <si>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</si>
  <si>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</si>
  <si>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</si>
  <si>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</si>
  <si>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</si>
  <si>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</si>
  <si>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</si>
  <si>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</si>
  <si>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</si>
  <si>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</si>
  <si>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</si>
  <si>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</si>
  <si>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</si>
  <si>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</si>
  <si>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</si>
  <si>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</si>
  <si>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</si>
  <si>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</si>
  <si>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</si>
  <si>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</si>
  <si>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</si>
  <si>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</si>
  <si>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</si>
  <si>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</si>
  <si>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</si>
  <si>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</si>
  <si>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</si>
  <si>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</si>
  <si>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</si>
  <si>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</si>
  <si>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</si>
  <si>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</si>
  <si>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</si>
  <si>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</si>
  <si>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</si>
  <si>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</si>
  <si>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</si>
  <si>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</si>
  <si>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</si>
  <si>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</si>
  <si>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</si>
  <si>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</si>
  <si>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</si>
  <si>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</si>
  <si>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</si>
  <si>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</si>
  <si>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</si>
  <si>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</si>
  <si>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</si>
  <si>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</si>
  <si>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</si>
  <si>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</si>
  <si>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</si>
  <si>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</si>
  <si>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</si>
  <si>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</si>
  <si>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</si>
  <si>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</si>
  <si>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</si>
  <si>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</si>
  <si>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</si>
  <si>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</si>
  <si>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</si>
  <si>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</si>
  <si>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</si>
  <si>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</si>
  <si>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</si>
  <si>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</si>
  <si>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</si>
  <si>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</si>
  <si>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</si>
  <si>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</si>
  <si>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</si>
  <si>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</si>
  <si>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</si>
  <si>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</si>
  <si>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</si>
  <si>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</si>
  <si>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</si>
  <si>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</si>
  <si>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</si>
  <si>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</si>
  <si>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</si>
  <si>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</si>
  <si>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</si>
  <si>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</si>
  <si>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</si>
  <si>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</si>
  <si>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</si>
  <si>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</si>
  <si>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</si>
  <si>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</si>
  <si>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</si>
  <si>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</si>
  <si>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</si>
  <si>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</si>
  <si>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</si>
  <si>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</si>
  <si>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</si>
  <si>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</si>
  <si>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</si>
  <si>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</si>
  <si>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</si>
  <si>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</si>
  <si>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</si>
  <si>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</si>
  <si>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</si>
  <si>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</si>
  <si>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</si>
  <si>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</si>
  <si>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</si>
  <si>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</si>
  <si>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</si>
  <si>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</si>
  <si>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</si>
  <si>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</si>
  <si>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</si>
  <si>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</si>
  <si>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</si>
  <si>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</si>
  <si>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</si>
  <si>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</si>
  <si>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</si>
  <si>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</si>
  <si>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</si>
  <si>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</si>
  <si>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</si>
  <si>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</si>
  <si>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</si>
  <si>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</si>
  <si>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</si>
  <si>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</si>
  <si>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</si>
  <si>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</si>
  <si>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</si>
  <si>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</si>
  <si>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</si>
  <si>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</si>
  <si>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</si>
  <si>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</si>
  <si>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</si>
  <si>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</si>
  <si>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</si>
  <si>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</si>
  <si>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</si>
  <si>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</si>
  <si>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</si>
  <si>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</si>
  <si>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</si>
  <si>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</si>
  <si>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</si>
  <si>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</si>
  <si>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</si>
  <si>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</si>
  <si>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</si>
  <si>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</si>
  <si>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</si>
  <si>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</si>
  <si>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</si>
  <si>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</si>
  <si>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</si>
  <si>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</si>
  <si>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</si>
  <si>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</si>
  <si>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</si>
  <si>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</si>
  <si>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</si>
  <si>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</si>
  <si>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</si>
  <si>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</si>
  <si>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</si>
  <si>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</si>
  <si>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</si>
  <si>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</si>
  <si>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</si>
  <si>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</si>
  <si>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</si>
  <si>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</si>
  <si>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</si>
  <si>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</si>
  <si>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</si>
  <si>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</si>
  <si>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</si>
  <si>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</si>
  <si>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</si>
  <si>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</si>
  <si>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</si>
  <si>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</si>
  <si>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</si>
  <si>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</si>
  <si>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</si>
  <si>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</si>
  <si>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</si>
  <si>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</si>
  <si>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</si>
  <si>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</si>
  <si>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</si>
  <si>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</si>
  <si>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</si>
  <si>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</si>
  <si>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</si>
  <si>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</si>
  <si>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</si>
  <si>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</si>
  <si>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</si>
  <si>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</si>
  <si>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</si>
  <si>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</si>
  <si>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</si>
  <si>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</si>
  <si>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</si>
  <si>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</si>
  <si>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</si>
  <si>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</si>
  <si>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</si>
  <si>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</si>
  <si>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</si>
  <si>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</si>
  <si>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</si>
  <si>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</si>
  <si>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</si>
  <si>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</si>
  <si>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</si>
  <si>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</si>
  <si>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</si>
  <si>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</si>
  <si>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</si>
  <si>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</si>
  <si>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</si>
  <si>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</si>
  <si>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</si>
  <si>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</si>
  <si>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</si>
  <si>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</si>
  <si>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</si>
  <si>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</si>
  <si>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</si>
  <si>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</si>
  <si>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</si>
  <si>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</si>
  <si>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</si>
  <si>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</si>
  <si>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</si>
  <si>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</si>
  <si>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</si>
  <si>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</si>
  <si>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</si>
  <si>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</si>
  <si>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</si>
  <si>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</si>
  <si>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</si>
  <si>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</si>
  <si>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</si>
  <si>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</si>
  <si>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</si>
  <si>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</si>
  <si>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</si>
  <si>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</si>
  <si>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</si>
  <si>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</si>
  <si>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</si>
  <si>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</si>
  <si>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</si>
  <si>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</si>
  <si>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</si>
  <si>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</si>
  <si>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</si>
  <si>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</si>
  <si>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</si>
  <si>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</si>
  <si>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</si>
  <si>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</si>
  <si>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</si>
  <si>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</si>
  <si>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</si>
  <si>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</si>
  <si>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</si>
  <si>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</si>
  <si>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</si>
  <si>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</si>
  <si>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</si>
  <si>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</si>
  <si>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</si>
  <si>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</si>
  <si>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</si>
  <si>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</si>
  <si>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</si>
  <si>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</si>
  <si>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</si>
  <si>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</si>
  <si>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</si>
  <si>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</si>
  <si>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</si>
  <si>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</si>
  <si>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</si>
  <si>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</si>
  <si>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</si>
  <si>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</si>
  <si>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</si>
  <si>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</si>
  <si>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</si>
  <si>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</si>
  <si>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</si>
  <si>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</si>
  <si>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</si>
  <si>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</si>
  <si>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</si>
  <si>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</si>
  <si>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</si>
  <si>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</si>
  <si>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</si>
  <si>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</si>
  <si>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</si>
  <si>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</si>
  <si>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</si>
  <si>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</si>
  <si>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</si>
  <si>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</si>
  <si>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</si>
  <si>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</si>
  <si>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</si>
  <si>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</si>
  <si>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</si>
  <si>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</si>
  <si>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</si>
  <si>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</si>
  <si>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</si>
  <si>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</si>
  <si>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</si>
  <si>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</si>
  <si>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</si>
  <si>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</si>
  <si>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</si>
  <si>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</si>
  <si>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</si>
  <si>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</si>
  <si>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</si>
  <si>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</si>
  <si>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</si>
  <si>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</si>
  <si>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</si>
  <si>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</si>
  <si>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</si>
  <si>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</si>
  <si>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</si>
  <si>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</si>
  <si>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</si>
  <si>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</si>
  <si>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</si>
  <si>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</si>
  <si>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</si>
  <si>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</si>
  <si>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</si>
  <si>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</si>
  <si>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</si>
  <si>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</si>
  <si>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</si>
  <si>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</si>
  <si>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</si>
  <si>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</si>
  <si>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</si>
  <si>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</si>
  <si>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</si>
  <si>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</si>
  <si>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</si>
  <si>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</si>
  <si>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</si>
  <si>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</si>
  <si>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</si>
  <si>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</si>
  <si>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</si>
  <si>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</si>
  <si>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</si>
  <si>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</si>
  <si>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</si>
  <si>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</si>
  <si>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</si>
  <si>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</si>
  <si>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</si>
  <si>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</si>
  <si>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</si>
  <si>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</si>
  <si>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</si>
  <si>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</si>
  <si>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</si>
  <si>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</si>
  <si>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</si>
  <si>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</si>
  <si>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</si>
  <si>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</si>
  <si>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</si>
  <si>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</si>
  <si>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</si>
  <si>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</si>
  <si>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</si>
  <si>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</si>
  <si>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</si>
  <si>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</si>
  <si>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</si>
  <si>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</si>
  <si>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</si>
  <si>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</si>
  <si>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</si>
  <si>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</si>
  <si>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</si>
  <si>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</si>
  <si>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</si>
  <si>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</si>
  <si>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</si>
  <si>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</si>
  <si>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</si>
  <si>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</si>
  <si>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</si>
  <si>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</si>
  <si>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</si>
  <si>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</si>
  <si>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</si>
  <si>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</si>
  <si>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</si>
  <si>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</si>
  <si>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</si>
  <si>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</si>
  <si>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</si>
  <si>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</si>
  <si>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</si>
  <si>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</si>
  <si>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</si>
  <si>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</si>
  <si>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</si>
  <si>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</si>
  <si>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</si>
  <si>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</si>
  <si>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</si>
  <si>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</si>
  <si>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</si>
  <si>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</si>
  <si>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</si>
  <si>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</si>
  <si>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</si>
  <si>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</si>
  <si>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</si>
  <si>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</si>
  <si>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</si>
  <si>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</si>
  <si>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</si>
  <si>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</si>
  <si>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</si>
  <si>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</si>
  <si>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</si>
  <si>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</si>
  <si>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</si>
  <si>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</si>
  <si>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</si>
  <si>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</si>
  <si>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</si>
  <si>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</si>
  <si>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</si>
  <si>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</si>
  <si>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</si>
  <si>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</si>
  <si>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</si>
  <si>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</si>
  <si>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</si>
  <si>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</si>
  <si>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</si>
  <si>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</si>
  <si>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</si>
  <si>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</si>
  <si>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</si>
  <si>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</si>
  <si>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</si>
  <si>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</si>
  <si>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</si>
  <si>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</si>
  <si>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</si>
  <si>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</si>
  <si>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</si>
  <si>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</si>
  <si>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</si>
  <si>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</si>
  <si>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</si>
  <si>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</si>
  <si>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</si>
  <si>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</si>
  <si>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</si>
  <si>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</si>
  <si>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</si>
  <si>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</si>
  <si>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</si>
  <si>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</si>
  <si>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</si>
  <si>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</si>
  <si>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</si>
  <si>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</si>
  <si>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</si>
  <si>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</si>
  <si>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</si>
  <si>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</si>
  <si>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</si>
  <si>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</si>
  <si>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</si>
  <si>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</si>
  <si>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</si>
  <si>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</si>
  <si>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</si>
  <si>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</si>
  <si>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</si>
  <si>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</si>
  <si>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</si>
  <si>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</si>
  <si>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</si>
  <si>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</si>
  <si>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</si>
  <si>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</si>
  <si>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</si>
  <si>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</si>
  <si>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</si>
  <si>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</si>
  <si>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</si>
  <si>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</si>
  <si>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</si>
  <si>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</si>
  <si>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</si>
  <si>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</si>
  <si>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</si>
  <si>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</si>
  <si>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</si>
  <si>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</si>
  <si>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</si>
  <si>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</si>
  <si>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</si>
  <si>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</si>
  <si>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</si>
  <si>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</si>
  <si>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</si>
  <si>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</si>
  <si>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</si>
  <si>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</si>
  <si>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</si>
  <si>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</si>
  <si>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</si>
  <si>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</si>
  <si>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</si>
  <si>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</si>
  <si>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</si>
  <si>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</si>
  <si>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</si>
  <si>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</si>
  <si>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</si>
  <si>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</si>
  <si>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</si>
  <si>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</si>
  <si>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</si>
  <si>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</si>
  <si>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</si>
  <si>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</si>
  <si>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</si>
  <si>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</si>
  <si>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</si>
  <si>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</si>
  <si>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</si>
  <si>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</si>
  <si>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</si>
  <si>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</si>
  <si>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</si>
  <si>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</si>
  <si>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</si>
  <si>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</si>
  <si>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</si>
  <si>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</si>
  <si>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</si>
  <si>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</si>
  <si>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</si>
  <si>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</si>
  <si>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</si>
  <si>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</si>
  <si>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</si>
  <si>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</si>
  <si>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</si>
  <si>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</si>
  <si>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</si>
  <si>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</si>
  <si>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</si>
  <si>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</si>
  <si>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</si>
  <si>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</si>
  <si>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</si>
  <si>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</si>
  <si>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</si>
  <si>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</si>
  <si>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</si>
  <si>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</si>
  <si>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</si>
  <si>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</si>
  <si>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</si>
  <si>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</si>
  <si>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</si>
  <si>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</si>
  <si>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</si>
  <si>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</si>
  <si>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</si>
  <si>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</si>
  <si>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</si>
  <si>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</si>
  <si>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</si>
  <si>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</si>
  <si>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</si>
  <si>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</si>
  <si>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</si>
  <si>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</si>
  <si>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</si>
  <si>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</si>
  <si>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</si>
  <si>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</si>
  <si>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</si>
  <si>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</si>
  <si>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</si>
  <si>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</si>
  <si>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</si>
  <si>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</si>
  <si>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</si>
  <si>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</si>
  <si>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</si>
  <si>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</si>
  <si>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</si>
  <si>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</si>
  <si>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</si>
  <si>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</si>
  <si>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</si>
  <si>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</si>
  <si>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</si>
  <si>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</si>
  <si>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</si>
  <si>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</si>
  <si>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</si>
  <si>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</si>
  <si>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</si>
  <si>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</si>
  <si>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</si>
  <si>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</si>
  <si>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</si>
  <si>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</si>
  <si>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</si>
  <si>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</si>
  <si>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</si>
  <si>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</si>
  <si>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</si>
  <si>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</si>
  <si>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</si>
  <si>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</si>
  <si>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</si>
  <si>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</si>
  <si>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</si>
  <si>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</si>
  <si>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</si>
  <si>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</si>
  <si>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</si>
  <si>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</si>
  <si>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</si>
  <si>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</si>
  <si>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</si>
  <si>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</si>
  <si>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</si>
  <si>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</si>
  <si>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</si>
  <si>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</si>
  <si>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</si>
  <si>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</si>
  <si>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</si>
  <si>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</si>
  <si>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</si>
  <si>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</si>
  <si>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</si>
  <si>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</si>
  <si>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</si>
  <si>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</si>
  <si>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</si>
  <si>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</si>
  <si>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</si>
  <si>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</si>
  <si>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</si>
  <si>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</si>
  <si>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</si>
  <si>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</si>
  <si>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</si>
  <si>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</si>
  <si>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</si>
  <si>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</si>
  <si>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</si>
  <si>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</si>
  <si>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</si>
  <si>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</si>
  <si>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</si>
  <si>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</si>
  <si>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</si>
  <si>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</si>
  <si>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</si>
  <si>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</si>
  <si>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</si>
  <si>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</si>
  <si>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</si>
  <si>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</si>
  <si>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</si>
  <si>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</si>
  <si>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</si>
  <si>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</si>
  <si>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</si>
  <si>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</si>
  <si>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</si>
  <si>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</si>
  <si>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</si>
  <si>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</si>
  <si>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</si>
  <si>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</si>
  <si>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</si>
  <si>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</si>
  <si>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</si>
  <si>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</si>
  <si>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</si>
  <si>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</si>
  <si>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</si>
  <si>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</si>
  <si>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</si>
  <si>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</si>
  <si>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</si>
  <si>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</si>
  <si>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</si>
  <si>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</si>
  <si>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</si>
  <si>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</si>
  <si>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</si>
  <si>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</si>
  <si>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</si>
  <si>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</si>
  <si>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</si>
  <si>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</si>
  <si>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</si>
  <si>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</si>
  <si>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</si>
  <si>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</si>
  <si>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</si>
  <si>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</si>
  <si>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</si>
  <si>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</si>
  <si>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</si>
  <si>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</si>
  <si>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</si>
  <si>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</si>
  <si>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</si>
  <si>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</si>
  <si>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</si>
  <si>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</si>
  <si>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</si>
  <si>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</si>
  <si>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</si>
  <si>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</si>
  <si>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</si>
  <si>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</si>
  <si>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</si>
  <si>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</si>
  <si>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</si>
  <si>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</si>
  <si>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</si>
  <si>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</si>
  <si>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</si>
  <si>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</si>
  <si>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</si>
  <si>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</si>
  <si>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</si>
  <si>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</si>
  <si>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</si>
  <si>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</si>
  <si>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</si>
  <si>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</si>
  <si>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</si>
  <si>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</si>
  <si>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</si>
  <si>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</si>
  <si>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</si>
  <si>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</si>
  <si>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</si>
  <si>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</si>
  <si>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</si>
  <si>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</si>
  <si>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</si>
  <si>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</si>
  <si>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</si>
  <si>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</si>
  <si>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</si>
  <si>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</si>
  <si>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</si>
  <si>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</si>
  <si>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</si>
  <si>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</si>
  <si>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</si>
  <si>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</si>
  <si>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</si>
  <si>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</si>
  <si>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</si>
  <si>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</si>
  <si>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</si>
  <si>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</si>
  <si>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</si>
  <si>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</si>
  <si>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</si>
  <si>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</si>
  <si>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</si>
  <si>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</si>
  <si>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</si>
  <si>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</si>
  <si>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</si>
  <si>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</si>
  <si>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</si>
  <si>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</si>
  <si>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</si>
  <si>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</si>
  <si>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</si>
  <si>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</si>
  <si>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</si>
  <si>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</si>
  <si>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</si>
  <si>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</si>
  <si>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</si>
  <si>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</si>
  <si>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</si>
  <si>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</si>
  <si>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</si>
  <si>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</si>
  <si>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</si>
  <si>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</si>
  <si>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</si>
  <si>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</si>
  <si>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</si>
  <si>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</si>
  <si>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</si>
  <si>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</si>
  <si>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</si>
  <si>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</si>
  <si>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</si>
  <si>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</si>
  <si>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</si>
  <si>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</si>
  <si>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</si>
  <si>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</si>
  <si>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</si>
  <si>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</si>
  <si>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</si>
  <si>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</si>
  <si>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</si>
  <si>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</si>
  <si>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</si>
  <si>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</si>
  <si>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</si>
  <si>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</si>
  <si>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</si>
  <si>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</si>
  <si>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</si>
  <si>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</si>
  <si>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</si>
  <si>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</si>
  <si>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</si>
  <si>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</si>
  <si>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</si>
  <si>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</si>
  <si>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</si>
  <si>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</si>
  <si>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</si>
  <si>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</si>
  <si>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</si>
  <si>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</si>
  <si>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</si>
  <si>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</si>
  <si>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</si>
  <si>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</si>
  <si>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</si>
  <si>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</si>
  <si>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</si>
  <si>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</si>
  <si>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</si>
  <si>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</si>
  <si>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</si>
  <si>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</si>
  <si>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</si>
  <si>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</si>
  <si>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</si>
  <si>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</si>
  <si>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</si>
  <si>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</si>
  <si>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</si>
  <si>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</si>
  <si>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</si>
  <si>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</si>
  <si>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</si>
  <si>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</si>
  <si>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</si>
  <si>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</si>
  <si>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</si>
  <si>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</si>
  <si>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</si>
  <si>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</si>
  <si>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</si>
  <si>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</si>
  <si>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</si>
  <si>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</si>
  <si>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</si>
  <si>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</si>
  <si>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</si>
  <si>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</si>
  <si>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</si>
  <si>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</si>
  <si>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</si>
  <si>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</si>
  <si>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</si>
  <si>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</si>
  <si>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</si>
  <si>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</si>
  <si>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</si>
  <si>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</si>
  <si>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</si>
  <si>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</si>
  <si>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</si>
  <si>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</si>
  <si>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</si>
  <si>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</si>
  <si>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</si>
  <si>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</si>
  <si>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</si>
  <si>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</si>
  <si>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</si>
  <si>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</si>
  <si>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</si>
  <si>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</si>
  <si>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</si>
  <si>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</si>
  <si>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</si>
  <si>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</si>
  <si>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</si>
  <si>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</si>
  <si>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</si>
  <si>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</si>
  <si>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</si>
  <si>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</si>
  <si>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</si>
  <si>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</si>
  <si>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</si>
  <si>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</si>
  <si>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</si>
  <si>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</si>
  <si>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</si>
  <si>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</si>
  <si>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</si>
  <si>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</si>
  <si>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</si>
  <si>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</si>
  <si>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</si>
  <si>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</si>
  <si>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</si>
  <si>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</si>
  <si>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</si>
  <si>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</si>
  <si>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</si>
  <si>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</si>
  <si>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</si>
  <si>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</si>
  <si>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</si>
  <si>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</si>
  <si>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</si>
  <si>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</si>
  <si>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</si>
  <si>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</si>
  <si>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</si>
  <si>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</si>
  <si>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</si>
  <si>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</si>
  <si>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</si>
  <si>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</si>
  <si>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</si>
  <si>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</si>
  <si>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</si>
  <si>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</si>
  <si>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</si>
  <si>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</si>
  <si>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</si>
  <si>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</si>
  <si>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</si>
  <si>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</si>
  <si>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</si>
  <si>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</si>
  <si>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</si>
  <si>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</si>
  <si>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</si>
  <si>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</si>
  <si>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</si>
  <si>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</si>
  <si>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</si>
  <si>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</si>
  <si>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</si>
  <si>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</si>
  <si>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</si>
  <si>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</si>
  <si>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</si>
  <si>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</si>
  <si>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</si>
  <si>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</si>
  <si>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</si>
  <si>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</si>
  <si>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</si>
  <si>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</si>
  <si>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</si>
  <si>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</si>
  <si>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</si>
  <si>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</si>
  <si>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</si>
  <si>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</si>
  <si>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</si>
  <si>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</si>
  <si>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</si>
  <si>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</si>
  <si>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</si>
  <si>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</si>
  <si>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</si>
  <si>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</si>
  <si>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</si>
  <si>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</si>
  <si>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</si>
  <si>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</si>
  <si>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</si>
  <si>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</si>
  <si>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</si>
  <si>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</si>
  <si>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</si>
  <si>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</si>
  <si>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</si>
  <si>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</si>
  <si>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</si>
  <si>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</si>
  <si>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</si>
  <si>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</si>
  <si>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</si>
  <si>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</si>
  <si>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</si>
  <si>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</si>
  <si>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</si>
  <si>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</si>
  <si>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</si>
  <si>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</si>
  <si>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</si>
  <si>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</si>
  <si>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</si>
  <si>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</si>
  <si>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</si>
  <si>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</si>
  <si>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</si>
  <si>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</si>
  <si>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</si>
  <si>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</si>
  <si>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</si>
  <si>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</si>
  <si>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</si>
  <si>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</si>
  <si>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</si>
  <si>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</si>
  <si>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</si>
  <si>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</si>
  <si>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</si>
  <si>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</si>
  <si>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</si>
  <si>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</si>
  <si>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</si>
  <si>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</si>
  <si>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</si>
  <si>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</si>
  <si>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</si>
  <si>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</si>
  <si>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</si>
  <si>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</si>
  <si>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</si>
  <si>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</si>
  <si>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</si>
  <si>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</si>
  <si>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</si>
  <si>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</si>
  <si>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</si>
  <si>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</si>
  <si>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</si>
  <si>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</si>
  <si>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</si>
  <si>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</si>
  <si>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</si>
  <si>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</si>
  <si>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</si>
  <si>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</si>
  <si>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</si>
  <si>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</si>
  <si>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</si>
  <si>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</si>
  <si>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</si>
  <si>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</si>
  <si>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</si>
  <si>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</si>
  <si>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</si>
  <si>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</si>
  <si>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</si>
  <si>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</si>
  <si>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</si>
  <si>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</si>
  <si>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</si>
  <si>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</si>
  <si>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</si>
  <si>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</si>
  <si>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</si>
  <si>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</si>
  <si>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</si>
  <si>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</si>
  <si>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</si>
  <si>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</si>
  <si>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</si>
  <si>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</si>
  <si>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</si>
  <si>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</si>
  <si>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</si>
  <si>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</si>
  <si>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</si>
  <si>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</si>
  <si>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</si>
  <si>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</si>
  <si>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</si>
  <si>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</si>
  <si>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</si>
  <si>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</si>
  <si>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</si>
  <si>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</si>
  <si>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</si>
  <si>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</si>
  <si>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</si>
  <si>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</si>
  <si>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</si>
  <si>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</si>
  <si>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</si>
  <si>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</si>
  <si>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</si>
  <si>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</si>
  <si>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</si>
  <si>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</si>
  <si>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</si>
  <si>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</si>
  <si>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</si>
  <si>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</si>
  <si>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</si>
  <si>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</si>
  <si>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</si>
  <si>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</si>
  <si>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</si>
  <si>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</si>
  <si>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</si>
  <si>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</si>
  <si>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</si>
  <si>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</si>
  <si>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</si>
  <si>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</si>
  <si>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</si>
  <si>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</si>
  <si>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</si>
  <si>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</si>
  <si>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</si>
  <si>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</si>
  <si>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</si>
  <si>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</si>
  <si>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</si>
  <si>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</si>
  <si>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</si>
  <si>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</si>
  <si>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</si>
  <si>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</si>
  <si>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</si>
  <si>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</si>
  <si>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</si>
  <si>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</si>
  <si>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</si>
  <si>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</si>
  <si>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</si>
  <si>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</si>
  <si>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</si>
  <si>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</si>
  <si>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</si>
  <si>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</si>
  <si>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</si>
  <si>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</si>
  <si>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</si>
  <si>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</si>
  <si>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</si>
  <si>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</si>
  <si>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</si>
  <si>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</si>
  <si>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</si>
  <si>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</si>
  <si>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</si>
  <si>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</si>
  <si>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</si>
  <si>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</si>
  <si>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</si>
  <si>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</si>
  <si>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</si>
  <si>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</si>
  <si>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</si>
  <si>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</si>
  <si>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</si>
  <si>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</si>
  <si>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</si>
  <si>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</si>
  <si>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</si>
  <si>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</si>
  <si>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</si>
  <si>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</si>
  <si>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</si>
  <si>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</si>
  <si>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</si>
  <si>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</si>
  <si>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</si>
  <si>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</si>
  <si>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</si>
  <si>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</si>
  <si>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</si>
  <si>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</si>
  <si>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</si>
  <si>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</si>
  <si>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</si>
  <si>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</si>
  <si>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</si>
  <si>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</si>
  <si>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</si>
  <si>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</si>
  <si>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</si>
  <si>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</si>
  <si>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</si>
  <si>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</si>
  <si>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</si>
  <si>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</si>
  <si>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</si>
  <si>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</si>
  <si>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</si>
  <si>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</si>
  <si>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</si>
  <si>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</si>
  <si>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</si>
  <si>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</si>
  <si>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</si>
  <si>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</si>
  <si>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</si>
  <si>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</si>
  <si>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</si>
  <si>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</si>
  <si>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</si>
  <si>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</si>
  <si>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</si>
  <si>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</si>
  <si>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</si>
  <si>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</si>
  <si>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</si>
  <si>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</si>
  <si>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</si>
  <si>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</si>
  <si>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</si>
  <si>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</si>
  <si>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</si>
  <si>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</si>
  <si>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</si>
  <si>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</si>
  <si>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</si>
  <si>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</si>
  <si>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</si>
  <si>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</si>
  <si>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</si>
  <si>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</si>
  <si>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</si>
  <si>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</si>
  <si>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</si>
  <si>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</si>
  <si>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</si>
  <si>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</si>
  <si>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</si>
  <si>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</si>
  <si>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</si>
  <si>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</si>
  <si>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</si>
  <si>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</si>
  <si>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</si>
  <si>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</si>
  <si>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</si>
  <si>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</si>
  <si>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</si>
  <si>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</si>
  <si>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</si>
  <si>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</si>
  <si>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</si>
  <si>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</si>
  <si>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</si>
  <si>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</si>
  <si>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</si>
  <si>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</si>
  <si>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</si>
  <si>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</si>
  <si>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</si>
  <si>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</si>
  <si>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</si>
  <si>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</si>
  <si>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</si>
  <si>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</si>
  <si>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</si>
  <si>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</si>
  <si>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</si>
  <si>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</si>
  <si>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</si>
  <si>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</si>
  <si>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</si>
  <si>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</si>
  <si>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</si>
  <si>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</si>
  <si>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</si>
  <si>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</si>
  <si>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</si>
  <si>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</si>
  <si>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</si>
  <si>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</si>
  <si>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</si>
  <si>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</si>
  <si>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</si>
  <si>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</si>
  <si>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</si>
  <si>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</si>
  <si>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</si>
  <si>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</si>
  <si>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</si>
  <si>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</si>
  <si>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</si>
  <si>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</si>
  <si>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</si>
  <si>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</si>
  <si>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</si>
  <si>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</si>
  <si>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</si>
  <si>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</si>
  <si>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</si>
  <si>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</si>
  <si>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</si>
  <si>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</si>
  <si>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</si>
  <si>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</si>
  <si>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</si>
  <si>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</si>
  <si>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</si>
  <si>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</si>
  <si>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</si>
  <si>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</si>
  <si>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</si>
  <si>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</si>
  <si>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</si>
  <si>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</si>
  <si>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</si>
  <si>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</si>
  <si>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</si>
  <si>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</si>
  <si>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</si>
  <si>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</si>
  <si>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</si>
  <si>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</si>
  <si>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</si>
  <si>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</si>
  <si>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</si>
  <si>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</si>
  <si>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</si>
  <si>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</si>
  <si>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</si>
  <si>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</si>
  <si>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</si>
  <si>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</si>
  <si>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</si>
  <si>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</si>
  <si>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</si>
  <si>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</si>
  <si>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</si>
  <si>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</si>
  <si>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</si>
  <si>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</si>
  <si>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</si>
  <si>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</si>
  <si>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</si>
  <si>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</si>
  <si>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</si>
  <si>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</si>
  <si>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</si>
  <si>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</si>
  <si>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</si>
  <si>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</si>
  <si>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</si>
  <si>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</si>
  <si>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</si>
  <si>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</si>
  <si>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</si>
  <si>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</si>
  <si>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</si>
  <si>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</si>
  <si>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</si>
  <si>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</si>
  <si>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</si>
  <si>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</si>
  <si>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</si>
  <si>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</si>
  <si>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</si>
  <si>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</si>
  <si>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</si>
  <si>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</si>
  <si>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</si>
  <si>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</si>
  <si>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</si>
  <si>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</si>
  <si>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</si>
  <si>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</si>
  <si>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</si>
  <si>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</si>
  <si>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</si>
  <si>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</si>
  <si>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</si>
  <si>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</si>
  <si>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</si>
  <si>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</si>
  <si>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</si>
  <si>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</si>
  <si>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</si>
  <si>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</si>
  <si>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</si>
  <si>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</si>
  <si>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</si>
  <si>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</si>
  <si>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</si>
  <si>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</si>
  <si>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</si>
  <si>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</si>
  <si>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</si>
  <si>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</si>
  <si>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</si>
  <si>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</si>
  <si>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</si>
  <si>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</si>
  <si>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</si>
  <si>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</si>
  <si>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</si>
  <si>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</si>
  <si>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</si>
  <si>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</si>
  <si>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</si>
  <si>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</si>
  <si>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</si>
  <si>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</si>
  <si>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</si>
  <si>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</si>
  <si>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</si>
  <si>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</si>
  <si>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</si>
  <si>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</si>
  <si>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</si>
  <si>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</si>
  <si>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</si>
  <si>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</si>
  <si>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</si>
  <si>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</si>
  <si>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</si>
  <si>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</si>
  <si>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</si>
  <si>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</si>
  <si>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</si>
  <si>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</si>
  <si>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</si>
  <si>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</si>
  <si>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</si>
  <si>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</si>
  <si>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</si>
  <si>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</si>
  <si>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</si>
  <si>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</si>
  <si>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</si>
  <si>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</si>
  <si>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</si>
  <si>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</si>
  <si>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</si>
  <si>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</si>
  <si>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</si>
  <si>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</si>
  <si>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</si>
  <si>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</si>
  <si>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</si>
  <si>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</si>
  <si>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</si>
  <si>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</si>
  <si>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</si>
  <si>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</si>
  <si>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</si>
  <si>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</si>
  <si>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</si>
  <si>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</si>
  <si>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</si>
  <si>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</si>
  <si>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</si>
  <si>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</si>
  <si>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</si>
  <si>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</si>
  <si>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</si>
  <si>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</si>
  <si>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</si>
  <si>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</si>
  <si>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</si>
  <si>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</si>
  <si>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</si>
  <si>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</si>
  <si>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</si>
  <si>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</si>
  <si>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</si>
  <si>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</si>
  <si>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</si>
  <si>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</si>
  <si>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</si>
  <si>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</si>
  <si>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</si>
  <si>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</si>
  <si>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</si>
  <si>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</si>
  <si>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</si>
  <si>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</si>
  <si>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</si>
  <si>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</si>
  <si>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</si>
  <si>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</si>
  <si>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</si>
  <si>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</si>
  <si>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</si>
  <si>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</si>
  <si>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</si>
  <si>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</si>
  <si>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</si>
  <si>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</si>
  <si>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</si>
  <si>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</si>
  <si>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</si>
  <si>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</si>
  <si>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</si>
  <si>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</si>
  <si>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</si>
  <si>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</si>
  <si>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</si>
  <si>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</si>
  <si>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</si>
  <si>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</si>
  <si>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</si>
  <si>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</si>
  <si>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</si>
  <si>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</si>
  <si>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</si>
  <si>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</si>
  <si>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</si>
  <si>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</si>
  <si>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</si>
  <si>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</si>
  <si>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</si>
  <si>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</si>
  <si>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</si>
  <si>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</si>
  <si>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</si>
  <si>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</si>
  <si>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</si>
  <si>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</si>
  <si>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</si>
  <si>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</si>
  <si>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</si>
  <si>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</si>
  <si>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</si>
  <si>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</si>
  <si>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</si>
  <si>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</si>
  <si>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</si>
  <si>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</si>
  <si>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</si>
  <si>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</si>
  <si>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</si>
  <si>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</si>
  <si>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</si>
  <si>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</si>
  <si>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</si>
  <si>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</si>
  <si>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</si>
  <si>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</si>
  <si>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</si>
  <si>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</si>
  <si>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</si>
  <si>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</si>
  <si>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</si>
  <si>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</si>
  <si>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</si>
  <si>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</si>
  <si>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</si>
  <si>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</si>
  <si>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</si>
  <si>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</si>
  <si>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</si>
  <si>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</si>
  <si>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</si>
  <si>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</si>
  <si>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</si>
  <si>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</si>
  <si>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</si>
  <si>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</si>
  <si>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</si>
  <si>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</si>
  <si>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</si>
  <si>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</si>
  <si>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</si>
  <si>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</si>
  <si>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</si>
  <si>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</si>
  <si>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</si>
  <si>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</si>
  <si>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</si>
  <si>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</si>
  <si>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</si>
  <si>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</si>
  <si>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</si>
  <si>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</si>
  <si>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</si>
  <si>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</si>
  <si>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</si>
  <si>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</si>
  <si>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</si>
  <si>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</si>
  <si>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</si>
  <si>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</si>
  <si>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</si>
  <si>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</si>
  <si>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</si>
  <si>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</si>
  <si>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</si>
  <si>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</si>
  <si>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</si>
  <si>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</si>
  <si>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</si>
  <si>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</si>
  <si>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</si>
  <si>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</si>
  <si>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</si>
  <si>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</si>
  <si>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</si>
  <si>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</si>
  <si>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</si>
  <si>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</si>
  <si>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</si>
  <si>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</si>
  <si>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</si>
  <si>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</si>
  <si>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</si>
  <si>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</si>
  <si>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</si>
  <si>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</si>
  <si>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</si>
  <si>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</si>
  <si>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</si>
  <si>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</si>
  <si>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</si>
  <si>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</si>
  <si>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</si>
  <si>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</si>
  <si>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</si>
  <si>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</si>
  <si>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</si>
  <si>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</si>
  <si>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</si>
  <si>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</si>
  <si>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</si>
  <si>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</si>
  <si>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</si>
  <si>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</si>
  <si>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</si>
  <si>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</si>
  <si>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</si>
  <si>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</si>
  <si>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</si>
  <si>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</si>
  <si>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</si>
  <si>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</si>
  <si>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</si>
  <si>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</si>
  <si>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</si>
  <si>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</si>
  <si>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</si>
  <si>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</si>
  <si>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</si>
  <si>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</si>
  <si>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</si>
  <si>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</si>
  <si>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</si>
  <si>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</si>
  <si>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</si>
  <si>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</si>
  <si>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</si>
  <si>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</si>
  <si>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</si>
  <si>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</si>
  <si>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</si>
  <si>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</si>
  <si>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</si>
  <si>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</si>
  <si>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</si>
  <si>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</si>
  <si>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</si>
  <si>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</si>
  <si>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</si>
  <si>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</si>
  <si>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</si>
  <si>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</si>
  <si>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</si>
  <si>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</si>
  <si>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</si>
  <si>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</si>
  <si>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</si>
  <si>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</si>
  <si>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</si>
  <si>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</si>
  <si>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</si>
  <si>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</si>
  <si>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</si>
  <si>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</si>
  <si>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</si>
  <si>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</si>
  <si>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</si>
  <si>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</si>
  <si>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</si>
  <si>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</si>
  <si>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</si>
  <si>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</si>
  <si>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</si>
  <si>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</si>
  <si>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</si>
  <si>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</si>
  <si>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</si>
  <si>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</si>
  <si>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</si>
  <si>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</si>
  <si>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</si>
  <si>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</si>
  <si>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</si>
  <si>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</si>
  <si>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</si>
  <si>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</si>
  <si>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</si>
  <si>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</si>
  <si>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</si>
  <si>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</si>
  <si>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</si>
  <si>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</si>
  <si>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</si>
  <si>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</si>
  <si>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</si>
  <si>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</si>
  <si>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</si>
  <si>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</si>
  <si>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</si>
  <si>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</si>
  <si>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</si>
  <si>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</si>
  <si>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</si>
  <si>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</si>
  <si>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</si>
  <si>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</si>
  <si>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</si>
  <si>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</si>
  <si>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</si>
  <si>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</si>
  <si>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</si>
  <si>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</si>
  <si>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</si>
  <si>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</si>
  <si>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</si>
  <si>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</si>
  <si>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</si>
  <si>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</si>
  <si>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</si>
  <si>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</si>
  <si>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</si>
  <si>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</si>
  <si>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</si>
  <si>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</si>
  <si>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</si>
  <si>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</si>
  <si>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</si>
  <si>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</si>
  <si>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</si>
  <si>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</si>
  <si>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</si>
  <si>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</si>
  <si>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</si>
  <si>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</si>
  <si>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</si>
  <si>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</si>
  <si>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</si>
  <si>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</si>
  <si>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</si>
  <si>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</si>
  <si>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</si>
  <si>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</si>
  <si>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</si>
  <si>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</si>
  <si>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</si>
  <si>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</si>
  <si>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</si>
  <si>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</si>
  <si>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</si>
  <si>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</si>
  <si>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</si>
  <si>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</si>
  <si>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</si>
  <si>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</si>
  <si>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</si>
  <si>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</si>
  <si>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</si>
  <si>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</si>
  <si>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</si>
  <si>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</si>
  <si>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</si>
  <si>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</si>
  <si>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</si>
  <si>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</si>
  <si>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</si>
  <si>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</si>
  <si>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</si>
  <si>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</si>
  <si>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</si>
  <si>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</si>
  <si>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</si>
  <si>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</si>
  <si>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</si>
  <si>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</si>
  <si>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</si>
  <si>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</si>
  <si>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</si>
  <si>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</si>
  <si>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</si>
  <si>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</si>
  <si>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</si>
  <si>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</si>
  <si>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</si>
  <si>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</si>
  <si>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</si>
  <si>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</si>
  <si>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</si>
  <si>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</si>
  <si>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</si>
  <si>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</si>
  <si>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</si>
  <si>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</si>
  <si>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</si>
  <si>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</si>
  <si>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</si>
  <si>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</si>
  <si>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</si>
  <si>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</si>
  <si>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</si>
  <si>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</si>
  <si>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</si>
  <si>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</si>
  <si>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</si>
  <si>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</si>
  <si>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</si>
  <si>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</si>
  <si>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</si>
  <si>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</si>
  <si>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</si>
  <si>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</si>
  <si>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</si>
  <si>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</si>
  <si>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</si>
  <si>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</si>
  <si>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</si>
  <si>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</si>
  <si>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</si>
  <si>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</si>
  <si>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</si>
  <si>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</si>
  <si>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</si>
  <si>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</si>
  <si>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</si>
  <si>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</si>
  <si>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</si>
  <si>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</si>
  <si>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</si>
  <si>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</si>
  <si>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</si>
  <si>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</si>
  <si>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</si>
  <si>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</si>
  <si>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</si>
  <si>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</si>
  <si>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</si>
  <si>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</si>
  <si>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</si>
  <si>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</si>
  <si>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</si>
  <si>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</si>
  <si>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</si>
  <si>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</si>
  <si>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</si>
  <si>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</si>
  <si>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</si>
  <si>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</si>
  <si>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</si>
  <si>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</si>
  <si>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</si>
  <si>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</si>
  <si>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</si>
  <si>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</si>
  <si>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</si>
  <si>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</si>
  <si>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</si>
  <si>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</si>
  <si>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</si>
  <si>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</si>
  <si>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</si>
  <si>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</si>
  <si>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</si>
  <si>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</si>
  <si>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</si>
  <si>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</si>
  <si>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</si>
  <si>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</si>
  <si>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</si>
  <si>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</si>
  <si>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</si>
  <si>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</si>
  <si>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</si>
  <si>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</si>
  <si>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</si>
  <si>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</si>
  <si>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</si>
  <si>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</si>
  <si>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</si>
  <si>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</si>
  <si>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</si>
  <si>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</si>
  <si>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</si>
  <si>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</si>
  <si>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</si>
  <si>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</si>
  <si>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</si>
  <si>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</si>
  <si>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</si>
  <si>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</si>
  <si>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</si>
  <si>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</si>
  <si>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</si>
  <si>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</si>
  <si>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</si>
  <si>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</si>
  <si>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</si>
  <si>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</si>
  <si>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</si>
  <si>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</si>
  <si>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</si>
  <si>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</si>
  <si>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</si>
  <si>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</si>
  <si>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</si>
  <si>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</si>
  <si>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</si>
  <si>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</si>
  <si>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</si>
  <si>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</si>
  <si>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</si>
  <si>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</si>
  <si>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</si>
  <si>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</si>
  <si>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</si>
  <si>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</si>
  <si>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</si>
  <si>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</si>
  <si>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</si>
  <si>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</si>
  <si>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</si>
  <si>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</si>
  <si>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</si>
  <si>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</si>
  <si>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</si>
  <si>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</si>
  <si>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</si>
  <si>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</si>
  <si>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</si>
  <si>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</si>
  <si>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</si>
  <si>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</si>
  <si>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</si>
  <si>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</si>
  <si>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</si>
  <si>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</si>
  <si>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</si>
  <si>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</si>
  <si>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</si>
  <si>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</si>
  <si>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</si>
  <si>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</si>
  <si>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</si>
  <si>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</si>
  <si>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</si>
  <si>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</si>
  <si>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</si>
  <si>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</si>
  <si>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</si>
  <si>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</si>
  <si>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</si>
  <si>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</si>
  <si>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</si>
  <si>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</si>
  <si>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</si>
  <si>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</si>
  <si>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</si>
  <si>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</si>
  <si>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</si>
  <si>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</si>
  <si>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</si>
  <si>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</si>
  <si>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</si>
  <si>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</si>
  <si>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</si>
  <si>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</si>
  <si>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</si>
  <si>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</si>
  <si>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</si>
  <si>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</si>
  <si>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</si>
  <si>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</si>
  <si>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</si>
  <si>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</si>
  <si>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</si>
  <si>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</si>
  <si>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</si>
  <si>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</si>
  <si>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</si>
  <si>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</si>
  <si>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</si>
  <si>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</si>
  <si>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</si>
  <si>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</si>
  <si>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</si>
  <si>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</si>
  <si>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</si>
  <si>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</si>
  <si>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</si>
  <si>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</si>
  <si>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</si>
  <si>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</si>
  <si>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</si>
  <si>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</si>
  <si>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</si>
  <si>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</si>
  <si>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</si>
  <si>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</si>
  <si>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</si>
  <si>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</si>
  <si>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</si>
  <si>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</si>
  <si>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</si>
  <si>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</si>
  <si>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</si>
  <si>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</si>
  <si>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</si>
  <si>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</si>
  <si>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</si>
  <si>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</si>
  <si>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</si>
  <si>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</si>
  <si>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</si>
  <si>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</si>
  <si>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</si>
  <si>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</si>
  <si>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</si>
  <si>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</si>
  <si>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</si>
  <si>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</si>
  <si>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</si>
  <si>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</si>
  <si>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</si>
  <si>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</si>
  <si>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</si>
  <si>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</si>
  <si>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</si>
  <si>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</si>
  <si>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</si>
  <si>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</si>
  <si>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</si>
  <si>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</si>
  <si>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</si>
  <si>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</si>
  <si>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</si>
  <si>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</si>
  <si>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</si>
  <si>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</si>
  <si>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</si>
  <si>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</si>
  <si>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</si>
  <si>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</si>
  <si>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</si>
  <si>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</si>
  <si>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</si>
  <si>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</si>
  <si>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</si>
  <si>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</si>
  <si>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</si>
  <si>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</si>
  <si>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</si>
  <si>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</si>
  <si>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</si>
  <si>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</si>
  <si>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</si>
  <si>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</si>
  <si>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</si>
  <si>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</si>
  <si>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</si>
  <si>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</si>
  <si>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</si>
  <si>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</si>
  <si>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</si>
  <si>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</si>
  <si>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</si>
  <si>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</si>
  <si>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</si>
  <si>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</si>
  <si>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</si>
  <si>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</si>
  <si>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</si>
  <si>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</si>
  <si>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</si>
  <si>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</si>
  <si>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</si>
  <si>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</si>
  <si>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</si>
  <si>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</si>
  <si>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</si>
  <si>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</si>
  <si>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</si>
  <si>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</si>
  <si>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</si>
  <si>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</si>
  <si>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</si>
  <si>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</si>
  <si>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</si>
  <si>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</si>
  <si>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</si>
  <si>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</si>
  <si>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</si>
  <si>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</si>
  <si>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</si>
  <si>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</si>
  <si>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</si>
  <si>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</si>
  <si>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</si>
  <si>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</si>
  <si>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</si>
  <si>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</si>
  <si>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</si>
  <si>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</si>
  <si>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</si>
  <si>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</si>
  <si>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</si>
  <si>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</si>
  <si>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</si>
  <si>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</si>
  <si>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</si>
  <si>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</si>
  <si>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</si>
  <si>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</si>
  <si>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</si>
  <si>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</si>
  <si>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</si>
  <si>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</si>
  <si>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</si>
  <si>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</si>
  <si>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</si>
  <si>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</si>
  <si>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</si>
  <si>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</si>
  <si>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</si>
  <si>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</si>
  <si>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</si>
  <si>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</si>
  <si>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</si>
  <si>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</si>
  <si>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</si>
  <si>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</si>
  <si>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</si>
  <si>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</si>
  <si>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</si>
  <si>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</si>
  <si>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</si>
  <si>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</si>
  <si>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</si>
  <si>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</si>
  <si>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</si>
  <si>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</si>
  <si>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</si>
  <si>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</si>
  <si>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</si>
  <si>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</si>
  <si>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</si>
  <si>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</si>
  <si>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</si>
  <si>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</si>
  <si>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</si>
  <si>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</si>
  <si>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</si>
  <si>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</si>
  <si>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</si>
  <si>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</si>
  <si>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</si>
  <si>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</si>
  <si>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</si>
  <si>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</si>
  <si>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</si>
  <si>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</si>
  <si>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</si>
  <si>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</si>
  <si>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</si>
  <si>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</si>
  <si>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</si>
  <si>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</si>
  <si>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</si>
  <si>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</si>
  <si>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</si>
  <si>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</si>
  <si>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</si>
  <si>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</si>
  <si>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</si>
  <si>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</si>
  <si>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</si>
  <si>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</si>
  <si>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</si>
  <si>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</si>
  <si>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</si>
  <si>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</si>
  <si>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</si>
  <si>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</si>
  <si>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</si>
  <si>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</si>
  <si>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</si>
  <si>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</si>
  <si>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</si>
  <si>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</si>
  <si>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</si>
  <si>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</si>
  <si>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</si>
  <si>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</si>
  <si>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</si>
  <si>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</si>
  <si>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</si>
  <si>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</si>
  <si>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</si>
  <si>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</si>
  <si>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</si>
  <si>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</si>
  <si>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</si>
  <si>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</si>
  <si>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</si>
  <si>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</si>
  <si>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</si>
  <si>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</si>
  <si>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</si>
  <si>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</si>
  <si>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</si>
  <si>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</si>
  <si>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</si>
  <si>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</si>
  <si>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</si>
  <si>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</si>
  <si>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</si>
  <si>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</si>
  <si>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</si>
  <si>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</si>
  <si>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</si>
  <si>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</si>
  <si>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</si>
  <si>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</si>
  <si>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</si>
  <si>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</si>
  <si>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</si>
  <si>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</si>
  <si>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</si>
  <si>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</si>
  <si>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</si>
  <si>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</si>
  <si>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</si>
  <si>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</si>
  <si>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</si>
  <si>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</si>
  <si>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</si>
  <si>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</si>
  <si>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</si>
  <si>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</si>
  <si>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</si>
  <si>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</si>
  <si>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</si>
  <si>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</si>
  <si>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</si>
  <si>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</si>
  <si>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</si>
  <si>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</si>
  <si>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</si>
  <si>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</si>
  <si>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</si>
  <si>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</si>
  <si>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</si>
  <si>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</si>
  <si>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</si>
  <si>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</si>
  <si>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</si>
  <si>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</si>
  <si>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</si>
  <si>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</si>
  <si>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</si>
  <si>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</si>
  <si>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</si>
  <si>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</si>
  <si>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</si>
  <si>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</si>
  <si>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</si>
  <si>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</si>
  <si>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</si>
  <si>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</si>
  <si>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</si>
  <si>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</si>
  <si>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</si>
  <si>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</si>
  <si>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</si>
  <si>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</si>
  <si>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</si>
  <si>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</si>
  <si>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</si>
  <si>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</si>
  <si>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</si>
  <si>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</si>
  <si>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</si>
  <si>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</si>
  <si>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</si>
  <si>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</si>
  <si>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</si>
  <si>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</si>
  <si>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</si>
  <si>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</si>
  <si>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</si>
  <si>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</si>
  <si>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</si>
  <si>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</si>
  <si>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</si>
  <si>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</si>
  <si>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</si>
  <si>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</si>
  <si>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</si>
  <si>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</si>
  <si>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</si>
  <si>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</si>
  <si>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</si>
  <si>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</si>
  <si>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</si>
  <si>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</si>
  <si>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</si>
  <si>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</si>
  <si>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</si>
  <si>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</si>
  <si>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</si>
  <si>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</si>
  <si>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</si>
  <si>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</si>
  <si>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</si>
  <si>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</si>
  <si>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</si>
  <si>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</si>
  <si>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</si>
  <si>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</si>
  <si>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</si>
  <si>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</si>
  <si>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</si>
  <si>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</si>
  <si>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</si>
  <si>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</si>
  <si>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</si>
  <si>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</si>
  <si>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</si>
  <si>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</si>
  <si>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</si>
  <si>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</si>
  <si>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</si>
  <si>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</si>
  <si>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</si>
  <si>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</si>
  <si>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</si>
  <si>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</si>
  <si>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</si>
  <si>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</si>
  <si>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</si>
  <si>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</si>
  <si>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</si>
  <si>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</si>
  <si>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</si>
  <si>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</si>
  <si>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</si>
  <si>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</si>
  <si>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</si>
  <si>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</si>
  <si>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</si>
  <si>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</si>
  <si>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</si>
  <si>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</si>
  <si>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</si>
  <si>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</si>
  <si>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</si>
  <si>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</si>
  <si>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</si>
  <si>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</si>
  <si>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</si>
  <si>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</si>
  <si>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</si>
  <si>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</si>
  <si>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</si>
  <si>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</si>
  <si>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</si>
  <si>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</si>
  <si>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</si>
  <si>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</si>
  <si>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</si>
  <si>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</si>
  <si>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</si>
  <si>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</si>
  <si>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</si>
  <si>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</si>
  <si>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</si>
  <si>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</si>
  <si>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</si>
  <si>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</si>
  <si>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</si>
  <si>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</si>
  <si>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</si>
  <si>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</si>
  <si>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</si>
  <si>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</si>
  <si>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</si>
  <si>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</si>
  <si>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</si>
  <si>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</si>
  <si>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</si>
  <si>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</si>
  <si>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</si>
  <si>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</si>
  <si>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</si>
  <si>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</si>
  <si>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</si>
  <si>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</si>
  <si>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</si>
  <si>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</si>
  <si>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</si>
  <si>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</si>
  <si>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</si>
  <si>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</si>
  <si>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</si>
  <si>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</si>
  <si>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</si>
  <si>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</si>
  <si>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</si>
  <si>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</si>
  <si>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</si>
  <si>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</si>
  <si>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</si>
  <si>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</si>
  <si>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</si>
  <si>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</si>
  <si>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</si>
  <si>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</si>
  <si>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</si>
  <si>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</si>
  <si>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</si>
  <si>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</si>
  <si>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</si>
  <si>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</si>
  <si>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</si>
  <si>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</si>
  <si>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</si>
  <si>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</si>
  <si>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</si>
  <si>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</si>
  <si>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</si>
  <si>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</si>
  <si>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</si>
  <si>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</si>
  <si>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</si>
  <si>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</si>
  <si>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</si>
  <si>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</si>
  <si>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</si>
  <si>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</si>
  <si>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</si>
  <si>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</si>
  <si>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</si>
  <si>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</si>
  <si>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</si>
  <si>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</si>
  <si>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</si>
  <si>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</si>
  <si>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</si>
  <si>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</si>
  <si>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</si>
  <si>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</si>
  <si>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</si>
  <si>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</si>
  <si>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</si>
  <si>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</si>
  <si>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</si>
  <si>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</si>
  <si>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</si>
  <si>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</si>
  <si>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</si>
  <si>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</si>
  <si>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</si>
  <si>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</si>
  <si>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</si>
  <si>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</si>
  <si>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</si>
  <si>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</si>
  <si>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</si>
  <si>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</si>
  <si>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</si>
  <si>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</si>
  <si>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</si>
  <si>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</si>
  <si>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</si>
  <si>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</si>
  <si>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</si>
  <si>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</si>
  <si>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</si>
  <si>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</si>
  <si>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</si>
  <si>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</si>
  <si>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</si>
  <si>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</si>
  <si>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</si>
  <si>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</si>
  <si>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</si>
  <si>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</si>
  <si>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</si>
  <si>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</si>
  <si>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</si>
  <si>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</si>
  <si>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</si>
  <si>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</si>
  <si>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</si>
  <si>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</si>
  <si>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</si>
  <si>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</si>
  <si>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</si>
  <si>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</si>
  <si>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</si>
  <si>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</si>
  <si>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</si>
  <si>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</si>
  <si>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</si>
  <si>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</si>
  <si>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</si>
  <si>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</si>
  <si>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</si>
  <si>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</si>
  <si>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</si>
  <si>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</si>
  <si>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</si>
  <si>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</si>
  <si>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</si>
  <si>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</si>
  <si>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</si>
  <si>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</si>
  <si>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</si>
  <si>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</si>
  <si>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</si>
  <si>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</si>
  <si>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</si>
  <si>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</si>
  <si>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</si>
  <si>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</si>
  <si>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</si>
  <si>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</si>
  <si>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</si>
  <si>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</si>
  <si>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</si>
  <si>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</si>
  <si>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</si>
  <si>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</si>
  <si>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</si>
  <si>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</si>
  <si>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</si>
  <si>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</si>
  <si>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</si>
  <si>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</si>
  <si>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</si>
  <si>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</si>
  <si>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</si>
  <si>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</si>
  <si>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</si>
  <si>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</si>
  <si>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</si>
  <si>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</si>
  <si>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</si>
  <si>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</si>
  <si>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</si>
  <si>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</si>
  <si>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</si>
  <si>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</si>
  <si>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</si>
  <si>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</si>
  <si>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</si>
  <si>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</si>
  <si>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</si>
  <si>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</si>
  <si>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</si>
  <si>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</si>
  <si>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</si>
  <si>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</si>
  <si>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</si>
  <si>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</si>
  <si>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</si>
  <si>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</si>
  <si>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</si>
  <si>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</si>
  <si>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</si>
  <si>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</si>
  <si>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</si>
  <si>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</si>
  <si>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</si>
  <si>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</si>
  <si>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</si>
  <si>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</si>
  <si>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</si>
  <si>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</si>
  <si>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</si>
  <si>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</si>
  <si>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</si>
  <si>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</si>
  <si>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</si>
  <si>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</si>
  <si>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</si>
  <si>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</si>
  <si>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</si>
  <si>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</si>
  <si>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</si>
  <si>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</si>
  <si>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</si>
  <si>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</si>
  <si>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</si>
  <si>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</si>
  <si>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</si>
  <si>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</si>
  <si>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</si>
  <si>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</si>
  <si>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</si>
  <si>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</si>
  <si>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</si>
  <si>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</si>
  <si>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</si>
  <si>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</si>
  <si>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</si>
  <si>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</si>
  <si>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</si>
  <si>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</si>
  <si>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</si>
  <si>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</si>
  <si>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</si>
  <si>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</si>
  <si>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</si>
  <si>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</si>
  <si>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</si>
  <si>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</si>
  <si>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</si>
  <si>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</si>
  <si>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</si>
  <si>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</si>
  <si>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</si>
  <si>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</si>
  <si>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</si>
  <si>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</si>
  <si>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</si>
  <si>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</si>
  <si>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</si>
  <si>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</si>
  <si>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</si>
  <si>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</si>
  <si>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</si>
  <si>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</si>
  <si>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</si>
  <si>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</si>
  <si>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</si>
  <si>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</si>
  <si>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</si>
  <si>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</si>
  <si>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</si>
  <si>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</si>
  <si>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</si>
  <si>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</si>
  <si>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</si>
  <si>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</si>
  <si>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</si>
  <si>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</si>
  <si>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</si>
  <si>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</si>
  <si>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</si>
  <si>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</si>
  <si>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</si>
  <si>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</si>
  <si>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</si>
  <si>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</si>
  <si>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</si>
  <si>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</si>
  <si>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</si>
  <si>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</si>
  <si>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</si>
  <si>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</si>
  <si>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</si>
  <si>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</si>
  <si>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</si>
  <si>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</si>
  <si>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</si>
  <si>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</si>
  <si>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</si>
  <si>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</si>
  <si>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</si>
  <si>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</si>
  <si>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</si>
  <si>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</si>
  <si>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</si>
  <si>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</si>
  <si>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</si>
  <si>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</si>
  <si>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</si>
  <si>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</si>
  <si>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</si>
  <si>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</si>
  <si>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</si>
  <si>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</si>
  <si>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</si>
  <si>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</si>
  <si>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</si>
  <si>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</si>
  <si>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</si>
  <si>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</si>
  <si>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</si>
  <si>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</si>
  <si>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</si>
  <si>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</si>
  <si>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</si>
  <si>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</si>
  <si>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</si>
  <si>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</si>
  <si>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</si>
  <si>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</si>
  <si>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</si>
  <si>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</si>
  <si>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</si>
  <si>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</si>
  <si>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</si>
  <si>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</si>
  <si>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</si>
  <si>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</si>
  <si>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</si>
  <si>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</si>
  <si>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</si>
  <si>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</si>
  <si>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</si>
  <si>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</si>
  <si>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</si>
  <si>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</si>
  <si>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</si>
  <si>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</si>
  <si>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</si>
  <si>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</si>
  <si>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</si>
  <si>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</si>
  <si>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</si>
  <si>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</si>
  <si>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</si>
  <si>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</si>
  <si>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</si>
  <si>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</si>
  <si>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</si>
  <si>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</si>
  <si>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</si>
  <si>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</si>
  <si>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</si>
  <si>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</si>
  <si>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</si>
  <si>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</si>
  <si>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</si>
  <si>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</si>
  <si>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</si>
  <si>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</si>
  <si>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</si>
  <si>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</si>
  <si>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</si>
  <si>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</si>
  <si>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</si>
  <si>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</si>
  <si>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</si>
  <si>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</si>
  <si>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</si>
  <si>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</si>
  <si>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</si>
  <si>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</si>
  <si>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</si>
  <si>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</si>
  <si>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</si>
  <si>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</si>
  <si>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</si>
  <si>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</si>
  <si>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</si>
  <si>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</si>
  <si>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</si>
  <si>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</si>
  <si>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</si>
  <si>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</si>
  <si>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</si>
  <si>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</si>
  <si>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</si>
  <si>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</si>
  <si>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</si>
  <si>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</si>
  <si>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</si>
  <si>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</si>
  <si>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</si>
  <si>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</si>
  <si>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</si>
  <si>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</si>
  <si>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</si>
  <si>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</si>
  <si>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</si>
  <si>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</si>
  <si>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</si>
  <si>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</si>
  <si>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</si>
  <si>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</si>
  <si>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</si>
  <si>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</si>
  <si>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</si>
  <si>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</si>
  <si>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</si>
  <si>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</si>
  <si>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</si>
  <si>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</si>
  <si>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</si>
  <si>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</si>
  <si>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</si>
  <si>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</si>
  <si>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</si>
  <si>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</si>
  <si>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</si>
  <si>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</si>
  <si>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</si>
  <si>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</si>
  <si>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</si>
  <si>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</si>
  <si>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</si>
  <si>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</si>
  <si>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</si>
  <si>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</si>
  <si>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</si>
  <si>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</si>
  <si>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</si>
  <si>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</si>
  <si>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</si>
  <si>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</si>
  <si>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</si>
  <si>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</si>
  <si>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</si>
  <si>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</si>
  <si>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</si>
  <si>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</si>
  <si>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</si>
  <si>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</si>
  <si>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</si>
  <si>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</si>
  <si>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</si>
  <si>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</si>
  <si>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</si>
  <si>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</si>
  <si>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</si>
  <si>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</si>
  <si>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</si>
  <si>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</si>
  <si>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</si>
  <si>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</si>
  <si>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</si>
  <si>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</si>
  <si>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</si>
  <si>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</si>
  <si>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</si>
  <si>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</si>
  <si>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</si>
  <si>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</si>
  <si>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</si>
  <si>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</si>
  <si>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</si>
  <si>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</si>
  <si>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</si>
  <si>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</si>
  <si>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</si>
  <si>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</si>
  <si>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</si>
  <si>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</si>
  <si>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</si>
  <si>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</si>
  <si>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</si>
  <si>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</si>
  <si>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</si>
  <si>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</si>
  <si>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</si>
  <si>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</si>
  <si>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</si>
  <si>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</si>
  <si>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</si>
  <si>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</si>
  <si>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</si>
  <si>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</si>
  <si>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</si>
  <si>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</si>
  <si>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</si>
  <si>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</si>
  <si>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</si>
  <si>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</si>
  <si>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</si>
  <si>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</si>
  <si>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</si>
  <si>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</si>
  <si>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</si>
  <si>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</si>
  <si>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</si>
  <si>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</si>
  <si>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</si>
  <si>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</si>
  <si>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</si>
  <si>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</si>
  <si>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</si>
  <si>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</si>
  <si>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</si>
  <si>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</si>
  <si>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</si>
  <si>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</si>
  <si>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</si>
  <si>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</si>
  <si>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</si>
  <si>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</si>
  <si>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</si>
  <si>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</si>
  <si>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</si>
  <si>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</si>
  <si>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</si>
  <si>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</si>
  <si>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</si>
  <si>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</si>
  <si>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</si>
  <si>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</si>
  <si>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</si>
  <si>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</si>
  <si>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</si>
  <si>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</si>
  <si>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</si>
  <si>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</si>
  <si>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</si>
  <si>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</si>
  <si>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</si>
  <si>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</si>
  <si>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</si>
  <si>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</si>
  <si>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</si>
  <si>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</si>
  <si>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</si>
  <si>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</si>
  <si>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</si>
  <si>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</si>
  <si>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</si>
  <si>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</si>
  <si>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</si>
  <si>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</si>
  <si>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</si>
  <si>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</si>
  <si>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</si>
  <si>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</si>
  <si>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</si>
  <si>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</si>
  <si>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</si>
  <si>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</si>
  <si>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</si>
  <si>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</si>
  <si>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</si>
  <si>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</si>
  <si>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</si>
  <si>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</si>
  <si>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</si>
  <si>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</si>
  <si>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</si>
  <si>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</si>
  <si>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</si>
  <si>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</si>
  <si>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</si>
  <si>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</si>
  <si>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</si>
  <si>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</si>
  <si>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</si>
  <si>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</si>
  <si>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</si>
  <si>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</si>
  <si>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</si>
  <si>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</si>
  <si>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</si>
  <si>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</si>
  <si>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</si>
  <si>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</si>
  <si>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</si>
  <si>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</si>
  <si>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</si>
  <si>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</si>
  <si>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</si>
  <si>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</si>
  <si>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</si>
  <si>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</si>
  <si>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</si>
  <si>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</si>
  <si>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</si>
  <si>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</si>
  <si>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</si>
  <si>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</si>
  <si>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</si>
  <si>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</si>
  <si>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</si>
  <si>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</si>
  <si>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</si>
  <si>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</si>
  <si>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</si>
  <si>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</si>
  <si>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</si>
  <si>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</si>
  <si>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</si>
  <si>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</si>
  <si>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</si>
  <si>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</si>
  <si>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</si>
  <si>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</si>
  <si>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</si>
  <si>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</si>
  <si>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</si>
  <si>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</si>
  <si>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</si>
  <si>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</si>
  <si>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</si>
  <si>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</si>
  <si>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</si>
  <si>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</si>
  <si>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</si>
  <si>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</si>
  <si>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</si>
  <si>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</si>
  <si>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</si>
  <si>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</si>
  <si>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</si>
  <si>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</si>
  <si>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</si>
  <si>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</si>
  <si>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</si>
  <si>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</si>
  <si>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</si>
  <si>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</si>
  <si>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</si>
  <si>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</si>
  <si>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</si>
  <si>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</si>
  <si>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</si>
  <si>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</si>
  <si>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</si>
  <si>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</si>
  <si>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</si>
  <si>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</si>
  <si>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</si>
  <si>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</si>
  <si>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</si>
  <si>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</si>
  <si>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</si>
  <si>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</si>
  <si>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</si>
  <si>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</si>
  <si>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</si>
  <si>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</si>
  <si>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</si>
  <si>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</si>
  <si>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</si>
  <si>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</si>
  <si>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</si>
  <si>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</si>
  <si>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</si>
  <si>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</si>
  <si>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</si>
  <si>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</si>
  <si>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</si>
  <si>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</si>
  <si>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</si>
  <si>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</si>
  <si>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</si>
  <si>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</si>
  <si>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</si>
  <si>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</si>
  <si>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</si>
  <si>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</si>
  <si>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</si>
  <si>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</si>
  <si>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</si>
  <si>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</si>
  <si>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</si>
  <si>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</si>
  <si>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</si>
  <si>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</si>
  <si>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</si>
  <si>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</si>
  <si>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</si>
  <si>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</si>
  <si>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</si>
  <si>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</si>
  <si>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</si>
  <si>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</si>
  <si>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</si>
  <si>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</si>
  <si>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</si>
  <si>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</si>
  <si>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</si>
  <si>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</si>
  <si>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</si>
  <si>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</si>
  <si>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</si>
  <si>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</si>
  <si>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</si>
  <si>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</si>
  <si>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</si>
  <si>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</si>
  <si>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</si>
  <si>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</si>
  <si>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</si>
  <si>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</si>
  <si>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</si>
  <si>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</si>
  <si>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</si>
  <si>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</si>
  <si>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</si>
  <si>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</si>
  <si>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</si>
  <si>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</si>
  <si>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</si>
  <si>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</si>
  <si>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</si>
  <si>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</si>
  <si>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</si>
  <si>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</si>
  <si>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</si>
  <si>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</si>
  <si>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</si>
  <si>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</si>
  <si>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</si>
  <si>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</si>
  <si>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</si>
  <si>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</si>
  <si>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</si>
  <si>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</si>
  <si>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</si>
  <si>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</si>
  <si>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</si>
  <si>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</si>
  <si>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</si>
  <si>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</si>
  <si>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</si>
  <si>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</si>
  <si>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</si>
  <si>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</si>
  <si>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</si>
  <si>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</si>
  <si>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</si>
  <si>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</si>
  <si>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</si>
  <si>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</si>
  <si>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</si>
  <si>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</si>
  <si>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</si>
  <si>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</si>
  <si>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</si>
  <si>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</si>
  <si>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</si>
  <si>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</si>
  <si>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</si>
  <si>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</si>
  <si>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</si>
  <si>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</si>
  <si>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</si>
  <si>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</si>
  <si>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</si>
  <si>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</si>
  <si>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</si>
  <si>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</si>
  <si>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</si>
  <si>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</si>
  <si>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</si>
  <si>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</si>
  <si>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</si>
  <si>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</si>
  <si>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</si>
  <si>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</si>
  <si>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</si>
  <si>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</si>
  <si>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</si>
  <si>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</si>
  <si>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</si>
  <si>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</si>
  <si>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</si>
  <si>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</si>
  <si>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</si>
  <si>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</si>
  <si>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</si>
  <si>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</si>
  <si>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</si>
  <si>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</si>
  <si>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</si>
  <si>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</si>
  <si>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</si>
  <si>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</si>
  <si>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</si>
  <si>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</si>
  <si>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</si>
  <si>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</si>
  <si>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</si>
  <si>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</si>
  <si>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</si>
  <si>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</si>
  <si>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</si>
  <si>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</si>
  <si>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</si>
  <si>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</si>
  <si>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</si>
  <si>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</si>
  <si>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</si>
  <si>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</si>
  <si>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</si>
  <si>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</si>
  <si>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</si>
  <si>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</si>
  <si>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</si>
  <si>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</si>
  <si>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</si>
  <si>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</si>
  <si>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</si>
  <si>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</si>
  <si>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</si>
  <si>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</si>
  <si>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</si>
  <si>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</si>
  <si>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</si>
  <si>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</si>
  <si>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</si>
  <si>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</si>
  <si>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</si>
  <si>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</si>
  <si>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</si>
  <si>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</si>
  <si>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</si>
  <si>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</si>
  <si>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</si>
  <si>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</si>
  <si>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</si>
  <si>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</si>
  <si>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</si>
  <si>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</si>
  <si>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</si>
  <si>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</si>
  <si>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</si>
  <si>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</si>
  <si>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</si>
  <si>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</si>
  <si>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</si>
  <si>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</si>
  <si>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</si>
  <si>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</si>
  <si>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</si>
  <si>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</si>
  <si>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</si>
  <si>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</si>
  <si>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</si>
  <si>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</si>
  <si>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</si>
  <si>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</si>
  <si>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</si>
  <si>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</si>
  <si>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</si>
  <si>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</si>
  <si>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</si>
  <si>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</si>
  <si>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</si>
  <si>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</si>
  <si>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</si>
  <si>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</si>
  <si>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</si>
  <si>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</si>
  <si>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</si>
  <si>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</si>
  <si>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</si>
  <si>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</si>
  <si>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</si>
  <si>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</si>
  <si>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</si>
  <si>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</si>
  <si>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</si>
  <si>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</si>
  <si>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</si>
  <si>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</si>
  <si>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</si>
  <si>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</si>
  <si>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</si>
  <si>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</si>
  <si>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</si>
  <si>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</si>
  <si>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</si>
  <si>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</si>
  <si>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</si>
  <si>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</si>
  <si>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</si>
  <si>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</si>
  <si>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</si>
  <si>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</si>
  <si>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</si>
  <si>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</si>
  <si>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</si>
  <si>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</si>
  <si>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</si>
  <si>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</si>
  <si>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</si>
  <si>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</si>
  <si>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</si>
  <si>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</si>
  <si>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</si>
  <si>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</si>
  <si>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</si>
  <si>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</si>
  <si>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</si>
  <si>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</si>
  <si>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</si>
  <si>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</si>
  <si>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</si>
  <si>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</si>
  <si>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</si>
  <si>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</si>
  <si>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</si>
  <si>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</si>
  <si>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</si>
  <si>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</si>
  <si>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</si>
  <si>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</si>
  <si>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</si>
  <si>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</si>
  <si>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</si>
  <si>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</si>
  <si>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</si>
  <si>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</si>
  <si>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</si>
  <si>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</si>
  <si>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</si>
  <si>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</si>
  <si>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</si>
  <si>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</si>
  <si>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</si>
  <si>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</si>
  <si>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</si>
  <si>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</si>
  <si>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</si>
  <si>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</si>
  <si>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</si>
  <si>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</si>
  <si>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</si>
  <si>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</si>
  <si>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</si>
  <si>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</si>
  <si>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</si>
  <si>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</si>
  <si>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</si>
  <si>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</si>
  <si>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</si>
  <si>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</si>
  <si>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</si>
  <si>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</si>
  <si>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</si>
  <si>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</si>
  <si>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</si>
  <si>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</si>
  <si>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</si>
  <si>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</si>
  <si>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</si>
  <si>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</si>
  <si>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</si>
  <si>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</si>
  <si>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</si>
  <si>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</si>
  <si>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</si>
  <si>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</si>
  <si>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</si>
  <si>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</si>
  <si>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</si>
  <si>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</si>
  <si>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</si>
  <si>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</si>
  <si>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</si>
  <si>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</si>
  <si>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</si>
  <si>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</si>
  <si>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</si>
  <si>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</si>
  <si>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</si>
  <si>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</si>
  <si>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</si>
  <si>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</si>
  <si>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</si>
  <si>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</si>
  <si>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</si>
  <si>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</si>
  <si>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</si>
  <si>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</si>
  <si>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</si>
  <si>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</si>
  <si>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</si>
  <si>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</si>
  <si>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</si>
  <si>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</si>
  <si>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</si>
  <si>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</si>
  <si>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</si>
  <si>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</si>
  <si>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</si>
  <si>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</si>
  <si>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</si>
  <si>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</si>
  <si>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</si>
  <si>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</si>
  <si>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</si>
  <si>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</si>
  <si>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</si>
  <si>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</si>
  <si>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</si>
  <si>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</si>
  <si>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</si>
  <si>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</si>
  <si>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</si>
  <si>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</si>
  <si>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</si>
  <si>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</si>
  <si>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</si>
  <si>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</si>
  <si>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</si>
  <si>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</si>
  <si>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</si>
  <si>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</si>
  <si>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</si>
  <si>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</si>
  <si>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</si>
  <si>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</si>
  <si>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</si>
  <si>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</si>
  <si>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</si>
  <si>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</si>
  <si>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</si>
  <si>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</si>
  <si>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</si>
  <si>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</si>
  <si>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</si>
  <si>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</si>
  <si>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</si>
  <si>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</si>
  <si>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</si>
  <si>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</si>
  <si>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</si>
  <si>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</si>
  <si>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</si>
  <si>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</si>
  <si>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</si>
  <si>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</si>
  <si>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</si>
  <si>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</si>
  <si>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</si>
  <si>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</si>
  <si>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</si>
  <si>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</si>
  <si>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</si>
  <si>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</si>
  <si>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</si>
  <si>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</si>
  <si>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</si>
  <si>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</si>
  <si>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</si>
  <si>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</si>
  <si>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</si>
  <si>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</si>
  <si>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</si>
  <si>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</si>
  <si>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</si>
  <si>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</si>
  <si>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</si>
  <si>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</si>
  <si>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</si>
  <si>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</si>
  <si>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</si>
  <si>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</si>
  <si>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</si>
  <si>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</si>
  <si>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</si>
  <si>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</si>
  <si>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</si>
  <si>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</si>
  <si>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</si>
  <si>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</si>
  <si>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</si>
  <si>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</si>
  <si>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</si>
  <si>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</si>
  <si>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</si>
  <si>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</si>
  <si>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</si>
  <si>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</si>
  <si>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</si>
  <si>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</si>
  <si>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</si>
  <si>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</si>
  <si>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</si>
  <si>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</si>
  <si>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</si>
  <si>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</si>
  <si>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</si>
  <si>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</si>
  <si>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</si>
  <si>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</si>
  <si>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</si>
  <si>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</si>
  <si>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</si>
  <si>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</si>
  <si>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</si>
  <si>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</si>
  <si>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</si>
  <si>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</si>
  <si>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</si>
  <si>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</si>
  <si>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</si>
  <si>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</si>
  <si>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</si>
  <si>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</si>
  <si>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</si>
  <si>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</si>
  <si>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</si>
  <si>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</si>
  <si>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</si>
  <si>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</si>
  <si>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</si>
  <si>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</si>
  <si>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</si>
  <si>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</si>
  <si>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</si>
  <si>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</si>
  <si>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</si>
  <si>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</si>
  <si>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</si>
  <si>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</si>
  <si>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</si>
  <si>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</si>
  <si>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</si>
  <si>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</si>
  <si>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</si>
  <si>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</si>
  <si>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</si>
  <si>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</si>
  <si>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</si>
  <si>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</si>
  <si>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</si>
  <si>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</si>
  <si>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</si>
  <si>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</si>
  <si>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</si>
  <si>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</si>
  <si>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</si>
  <si>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</si>
  <si>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</si>
  <si>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</si>
  <si>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</si>
  <si>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</si>
  <si>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</si>
  <si>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</si>
  <si>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</si>
  <si>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</si>
  <si>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</si>
  <si>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</si>
  <si>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</si>
  <si>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</si>
  <si>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</si>
  <si>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</si>
  <si>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</si>
  <si>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</si>
  <si>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</si>
  <si>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</si>
  <si>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</si>
  <si>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</si>
  <si>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</si>
  <si>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</si>
  <si>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</si>
  <si>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</si>
  <si>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</si>
  <si>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</si>
  <si>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</si>
  <si>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</si>
  <si>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</si>
  <si>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</si>
  <si>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</si>
  <si>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</si>
  <si>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</si>
  <si>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</si>
  <si>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</si>
  <si>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</si>
  <si>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</si>
  <si>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</si>
  <si>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</si>
  <si>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</si>
  <si>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</si>
  <si>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</si>
  <si>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</si>
  <si>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</si>
  <si>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</si>
  <si>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</si>
  <si>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</si>
  <si>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</si>
  <si>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</si>
  <si>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</si>
  <si>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</si>
  <si>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</si>
  <si>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</si>
  <si>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</si>
  <si>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</si>
  <si>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</si>
  <si>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</si>
  <si>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</si>
  <si>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</si>
  <si>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</si>
  <si>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</si>
  <si>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</si>
  <si>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</si>
  <si>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</si>
  <si>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</si>
  <si>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</si>
  <si>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</si>
  <si>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</si>
  <si>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</si>
  <si>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</si>
  <si>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</si>
  <si>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</si>
  <si>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</si>
  <si>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</si>
  <si>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</si>
  <si>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</si>
  <si>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</si>
  <si>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</si>
  <si>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</si>
  <si>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</si>
  <si>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</si>
  <si>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</si>
  <si>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</si>
  <si>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</si>
  <si>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</si>
  <si>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</si>
  <si>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</si>
  <si>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</si>
  <si>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</si>
  <si>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</si>
  <si>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</si>
  <si>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</si>
  <si>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</si>
  <si>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</si>
  <si>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</si>
  <si>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</si>
  <si>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</si>
  <si>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</si>
  <si>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</si>
  <si>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</si>
  <si>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</si>
  <si>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</si>
  <si>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</si>
  <si>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</si>
  <si>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</si>
  <si>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</si>
  <si>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</si>
  <si>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</si>
  <si>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</si>
  <si>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</si>
  <si>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</si>
  <si>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</si>
  <si>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</si>
  <si>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</si>
  <si>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</si>
  <si>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</si>
  <si>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</si>
  <si>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</si>
  <si>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</si>
  <si>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</si>
  <si>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</si>
  <si>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</si>
  <si>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</si>
  <si>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</si>
  <si>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</si>
  <si>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</si>
  <si>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</si>
  <si>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</si>
  <si>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</si>
  <si>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</si>
  <si>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</si>
  <si>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</si>
  <si>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</si>
  <si>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</si>
  <si>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</si>
  <si>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</si>
  <si>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</si>
  <si>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</si>
  <si>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</si>
  <si>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</si>
  <si>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</si>
  <si>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</si>
  <si>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</si>
  <si>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</si>
  <si>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</si>
  <si>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</si>
  <si>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</si>
  <si>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</si>
  <si>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</si>
  <si>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</si>
  <si>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</si>
  <si>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</si>
  <si>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</si>
  <si>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</si>
  <si>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</si>
  <si>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</si>
  <si>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</si>
  <si>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</si>
  <si>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</si>
  <si>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</si>
  <si>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</si>
  <si>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</si>
  <si>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</si>
  <si>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</si>
  <si>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</si>
  <si>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</si>
  <si>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</si>
  <si>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</si>
  <si>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</si>
  <si>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</si>
  <si>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</si>
  <si>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</si>
  <si>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</si>
  <si>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</si>
  <si>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</si>
  <si>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</si>
  <si>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</si>
  <si>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</si>
  <si>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</si>
  <si>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</si>
  <si>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</si>
  <si>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</si>
  <si>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</si>
  <si>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</si>
  <si>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</si>
  <si>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</si>
  <si>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</si>
  <si>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</si>
  <si>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</si>
  <si>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</si>
  <si>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</si>
  <si>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</si>
  <si>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</si>
  <si>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</si>
  <si>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</si>
  <si>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</si>
  <si>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</si>
  <si>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</si>
  <si>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</si>
  <si>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</si>
  <si>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</si>
  <si>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</si>
  <si>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</si>
  <si>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</si>
  <si>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</si>
  <si>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</si>
  <si>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</si>
  <si>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</si>
  <si>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</si>
  <si>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</si>
  <si>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</si>
  <si>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</si>
  <si>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</si>
  <si>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</si>
  <si>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</si>
  <si>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</si>
  <si>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</si>
  <si>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</si>
  <si>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</si>
  <si>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</si>
  <si>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</si>
  <si>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</si>
  <si>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</si>
  <si>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</si>
  <si>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</si>
  <si>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</si>
  <si>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</si>
  <si>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</si>
  <si>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</si>
  <si>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</si>
  <si>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</si>
  <si>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</si>
  <si>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</si>
  <si>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</si>
  <si>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</si>
  <si>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</si>
  <si>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</si>
  <si>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</si>
  <si>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</si>
  <si>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</si>
  <si>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</si>
  <si>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</si>
  <si>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</si>
  <si>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</si>
  <si>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</si>
  <si>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</si>
  <si>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</si>
  <si>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</si>
  <si>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</si>
  <si>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</si>
  <si>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</si>
  <si>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</si>
  <si>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</si>
  <si>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</si>
  <si>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</si>
  <si>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</si>
  <si>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</si>
  <si>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</si>
  <si>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</si>
  <si>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</si>
  <si>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</si>
  <si>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</si>
  <si>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</si>
  <si>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</si>
  <si>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</si>
  <si>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</si>
  <si>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</si>
  <si>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</si>
  <si>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</si>
  <si>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</si>
  <si>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</si>
  <si>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</si>
  <si>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</si>
  <si>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</si>
  <si>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</si>
  <si>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</si>
  <si>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</si>
  <si>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</si>
  <si>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</si>
  <si>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</si>
  <si>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</si>
  <si>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</si>
  <si>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</si>
  <si>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</si>
  <si>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</si>
  <si>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</si>
  <si>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</si>
  <si>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</si>
  <si>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</si>
  <si>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</si>
  <si>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</si>
  <si>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</si>
  <si>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</si>
  <si>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</si>
  <si>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</si>
  <si>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</si>
  <si>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</si>
  <si>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</si>
  <si>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</si>
  <si>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</si>
  <si>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</si>
  <si>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</si>
  <si>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</si>
  <si>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</si>
  <si>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</si>
  <si>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</si>
  <si>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</si>
  <si>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</si>
  <si>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</si>
  <si>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</si>
  <si>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</si>
  <si>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</si>
  <si>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</si>
  <si>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</si>
  <si>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</si>
  <si>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</si>
  <si>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</si>
  <si>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</si>
  <si>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</si>
  <si>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</si>
  <si>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</si>
  <si>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</si>
  <si>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</si>
  <si>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</si>
  <si>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</si>
  <si>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</si>
  <si>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</si>
  <si>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</si>
  <si>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</si>
  <si>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</si>
  <si>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</si>
  <si>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</si>
  <si>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</si>
  <si>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</si>
  <si>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</si>
  <si>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</si>
  <si>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</si>
  <si>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</si>
  <si>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</si>
  <si>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</si>
  <si>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</si>
  <si>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</si>
  <si>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</si>
  <si>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</si>
  <si>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</si>
  <si>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</si>
  <si>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</si>
  <si>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</si>
  <si>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</si>
  <si>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</si>
  <si>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</si>
  <si>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</si>
  <si>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</si>
  <si>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</si>
  <si>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</si>
  <si>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</si>
  <si>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</si>
  <si>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</si>
  <si>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</si>
  <si>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</si>
  <si>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</si>
  <si>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</si>
  <si>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</si>
  <si>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</si>
  <si>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</si>
  <si>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</si>
  <si>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</si>
  <si>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</si>
  <si>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</si>
  <si>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</si>
  <si>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</si>
  <si>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</si>
  <si>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</si>
  <si>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</si>
  <si>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</si>
  <si>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</si>
  <si>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</si>
  <si>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</si>
  <si>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</si>
  <si>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</si>
  <si>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</si>
  <si>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</si>
  <si>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</si>
  <si>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</si>
  <si>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</si>
  <si>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</si>
  <si>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</si>
  <si>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</si>
  <si>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</si>
  <si>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</si>
  <si>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</si>
  <si>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</si>
  <si>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</si>
  <si>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</si>
  <si>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</si>
  <si>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</si>
  <si>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</si>
  <si>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</si>
  <si>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</si>
  <si>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</si>
  <si>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</si>
  <si>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</si>
  <si>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</si>
  <si>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</si>
  <si>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</si>
  <si>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</si>
  <si>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</si>
  <si>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</si>
  <si>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</si>
  <si>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</si>
  <si>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</si>
  <si>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</si>
  <si>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</si>
  <si>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</si>
  <si>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</si>
  <si>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</si>
  <si>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</si>
  <si>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</si>
  <si>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</si>
  <si>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</si>
  <si>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</si>
  <si>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</si>
  <si>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</si>
  <si>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</si>
  <si>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</si>
  <si>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</si>
  <si>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</si>
  <si>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</si>
  <si>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</si>
  <si>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</si>
  <si>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</si>
  <si>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</si>
  <si>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</si>
  <si>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</si>
  <si>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</si>
  <si>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</si>
  <si>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</si>
  <si>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</si>
  <si>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</si>
  <si>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</si>
  <si>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</si>
  <si>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</si>
  <si>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</si>
  <si>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</si>
  <si>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</si>
  <si>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</si>
  <si>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</si>
  <si>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</si>
  <si>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</si>
  <si>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</si>
  <si>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</si>
  <si>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</si>
  <si>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</si>
  <si>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</si>
  <si>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</si>
  <si>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</si>
  <si>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</si>
  <si>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</si>
  <si>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</si>
  <si>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</si>
  <si>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</si>
  <si>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</si>
  <si>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</si>
  <si>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</si>
  <si>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</si>
  <si>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</si>
  <si>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</si>
  <si>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</si>
  <si>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</si>
  <si>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</si>
  <si>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</si>
  <si>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</si>
  <si>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</si>
  <si>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</si>
  <si>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</si>
  <si>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</si>
  <si>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</si>
  <si>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</si>
  <si>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</si>
  <si>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</si>
  <si>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</si>
  <si>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</si>
  <si>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</si>
  <si>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</si>
  <si>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</si>
  <si>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</si>
  <si>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</si>
  <si>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</si>
  <si>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</si>
  <si>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</si>
  <si>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</si>
  <si>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</si>
  <si>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</si>
  <si>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</si>
  <si>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</si>
  <si>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</si>
  <si>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</si>
  <si>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</si>
  <si>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</si>
  <si>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</si>
  <si>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</si>
  <si>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</si>
  <si>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</si>
  <si>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</si>
  <si>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</si>
  <si>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</si>
  <si>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</si>
  <si>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</si>
  <si>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</si>
  <si>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</si>
  <si>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</si>
  <si>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</si>
  <si>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</si>
  <si>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</si>
  <si>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</si>
  <si>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</si>
  <si>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</si>
  <si>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</si>
  <si>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</si>
  <si>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</si>
  <si>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</si>
  <si>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</si>
  <si>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</si>
  <si>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</si>
  <si>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</si>
  <si>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</si>
  <si>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</si>
  <si>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</si>
  <si>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</si>
  <si>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</si>
  <si>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</si>
  <si>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</si>
  <si>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</si>
  <si>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</si>
  <si>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</si>
  <si>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</si>
  <si>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</si>
  <si>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</si>
  <si>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</si>
  <si>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</si>
  <si>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</si>
  <si>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</si>
  <si>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</si>
  <si>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</si>
  <si>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</si>
  <si>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</si>
  <si>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</si>
  <si>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</si>
  <si>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</si>
  <si>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</si>
  <si>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</si>
  <si>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</si>
  <si>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</si>
  <si>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</si>
  <si>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</si>
  <si>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</si>
  <si>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</si>
  <si>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</si>
  <si>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</si>
  <si>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</si>
  <si>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</si>
  <si>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</si>
  <si>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</si>
  <si>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</si>
  <si>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</si>
  <si>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</si>
  <si>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</si>
  <si>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</si>
  <si>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</si>
  <si>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</si>
  <si>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</si>
  <si>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</si>
  <si>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</si>
  <si>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</si>
  <si>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</si>
  <si>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</si>
  <si>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</si>
  <si>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</si>
  <si>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</si>
  <si>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</si>
  <si>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</si>
  <si>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</si>
  <si>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</si>
  <si>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</si>
  <si>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</si>
  <si>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</si>
  <si>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</si>
  <si>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</si>
  <si>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</si>
  <si>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</si>
  <si>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</si>
  <si>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</si>
  <si>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</si>
  <si>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</si>
  <si>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</si>
  <si>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</si>
  <si>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</si>
  <si>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</si>
  <si>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</si>
  <si>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</si>
  <si>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</si>
  <si>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</si>
  <si>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</si>
  <si>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</si>
  <si>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</si>
  <si>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</si>
  <si>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</si>
  <si>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</si>
  <si>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</si>
  <si>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</si>
  <si>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</si>
  <si>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</si>
  <si>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</si>
  <si>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</si>
  <si>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</si>
  <si>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</si>
  <si>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</si>
  <si>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</si>
  <si>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</si>
  <si>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</si>
  <si>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</si>
  <si>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</si>
  <si>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</si>
  <si>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</si>
  <si>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</si>
  <si>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</si>
  <si>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</si>
  <si>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</si>
  <si>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</si>
  <si>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</si>
  <si>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</si>
  <si>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</si>
  <si>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</si>
  <si>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</si>
  <si>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</si>
  <si>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</si>
  <si>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</si>
  <si>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</si>
  <si>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</si>
  <si>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</si>
  <si>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</si>
  <si>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</si>
  <si>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</si>
  <si>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</si>
  <si>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</si>
  <si>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</si>
  <si>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</si>
  <si>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</si>
  <si>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</si>
  <si>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</si>
  <si>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</si>
  <si>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</si>
  <si>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</si>
  <si>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</si>
  <si>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</si>
  <si>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</si>
  <si>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</si>
  <si>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</si>
  <si>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</si>
  <si>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</si>
  <si>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</si>
  <si>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</si>
  <si>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</si>
  <si>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</si>
  <si>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</si>
  <si>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</si>
  <si>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</si>
  <si>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</si>
  <si>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</si>
  <si>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</si>
  <si>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</si>
  <si>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</si>
  <si>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</si>
  <si>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</si>
  <si>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</si>
  <si>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</si>
  <si>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</si>
  <si>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</si>
  <si>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</si>
  <si>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</si>
  <si>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</si>
  <si>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</si>
  <si>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</si>
  <si>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</si>
  <si>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</si>
  <si>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</si>
  <si>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</si>
  <si>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</si>
  <si>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</si>
  <si>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</si>
  <si>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</si>
  <si>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</si>
  <si>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</si>
  <si>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</si>
  <si>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</si>
  <si>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</si>
  <si>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</si>
  <si>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</si>
  <si>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</si>
  <si>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</si>
  <si>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</si>
  <si>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</si>
  <si>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</si>
  <si>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</si>
  <si>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</si>
  <si>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</si>
  <si>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</si>
  <si>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</si>
  <si>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</si>
  <si>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</si>
  <si>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</si>
  <si>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</si>
  <si>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</si>
  <si>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</si>
  <si>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</si>
  <si>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</si>
  <si>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</si>
  <si>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</si>
  <si>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</si>
  <si>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</si>
  <si>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</si>
  <si>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</si>
  <si>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</si>
  <si>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</si>
  <si>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</si>
  <si>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</si>
  <si>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</si>
  <si>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</si>
  <si>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</si>
  <si>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</si>
  <si>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</si>
  <si>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</si>
  <si>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</si>
  <si>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</si>
  <si>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</si>
  <si>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</si>
  <si>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</si>
  <si>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</si>
  <si>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</si>
  <si>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</si>
  <si>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</si>
  <si>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</si>
  <si>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</si>
  <si>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</si>
  <si>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</si>
  <si>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</si>
  <si>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</si>
  <si>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</si>
  <si>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</si>
  <si>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</si>
  <si>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</si>
  <si>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</si>
  <si>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</si>
  <si>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</si>
  <si>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</si>
  <si>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</si>
  <si>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</si>
  <si>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</si>
  <si>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</si>
  <si>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</si>
  <si>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</si>
  <si>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</si>
  <si>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</si>
  <si>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</si>
  <si>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</si>
  <si>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</si>
  <si>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</si>
  <si>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</si>
  <si>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</si>
  <si>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</si>
  <si>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</si>
  <si>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</si>
  <si>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</si>
  <si>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</si>
  <si>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</si>
  <si>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</si>
  <si>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</si>
  <si>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</si>
  <si>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</si>
  <si>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</si>
  <si>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</si>
  <si>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</si>
  <si>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</si>
  <si>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</si>
  <si>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</si>
  <si>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</si>
  <si>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</si>
  <si>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</si>
  <si>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</si>
  <si>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</si>
  <si>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</si>
  <si>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</si>
  <si>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</si>
  <si>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</si>
  <si>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</si>
  <si>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</si>
  <si>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</si>
  <si>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</si>
  <si>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</si>
  <si>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</si>
  <si>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</si>
  <si>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</si>
  <si>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</si>
  <si>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</si>
  <si>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</si>
  <si>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</si>
  <si>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</si>
  <si>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</si>
  <si>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</si>
  <si>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</si>
  <si>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</si>
  <si>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</si>
  <si>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</si>
  <si>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</si>
  <si>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</si>
  <si>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</si>
  <si>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</si>
  <si>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</si>
  <si>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</si>
  <si>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</si>
  <si>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</si>
  <si>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</si>
  <si>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</si>
  <si>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</si>
  <si>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</si>
  <si>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</si>
  <si>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</si>
  <si>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</si>
  <si>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</si>
  <si>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</si>
  <si>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</si>
  <si>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</si>
  <si>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</si>
  <si>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</si>
  <si>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</si>
  <si>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</si>
  <si>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</si>
  <si>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</si>
  <si>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</si>
  <si>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</si>
  <si>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</si>
  <si>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</si>
  <si>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</si>
  <si>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</si>
  <si>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</si>
  <si>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</si>
  <si>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</si>
  <si>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</si>
  <si>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</si>
  <si>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</si>
  <si>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</si>
  <si>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</si>
  <si>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</si>
  <si>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</si>
  <si>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</si>
  <si>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</si>
  <si>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</si>
  <si>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</si>
  <si>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</si>
  <si>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</si>
  <si>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</si>
  <si>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</si>
  <si>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</si>
  <si>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</si>
  <si>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</si>
  <si>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</si>
  <si>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</si>
  <si>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</si>
  <si>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</si>
  <si>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</si>
  <si>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</si>
  <si>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</si>
  <si>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</si>
  <si>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</si>
  <si>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</si>
  <si>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</si>
  <si>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</si>
  <si>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</si>
  <si>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</si>
  <si>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</si>
  <si>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</si>
  <si>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</si>
  <si>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</si>
  <si>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</si>
  <si>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</si>
  <si>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</si>
  <si>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</si>
  <si>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</si>
  <si>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</si>
  <si>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</si>
  <si>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</si>
  <si>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</si>
  <si>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</si>
  <si>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</si>
  <si>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</si>
  <si>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</si>
  <si>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</si>
  <si>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</si>
  <si>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</si>
  <si>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</si>
  <si>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</si>
  <si>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</si>
  <si>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</si>
  <si>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</si>
  <si>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</si>
  <si>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</si>
  <si>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</si>
  <si>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</si>
  <si>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</si>
  <si>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</si>
  <si>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</si>
  <si>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</si>
  <si>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</si>
  <si>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</si>
  <si>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</si>
  <si>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</si>
  <si>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</si>
  <si>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</si>
  <si>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</si>
  <si>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</si>
  <si>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</si>
  <si>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</si>
  <si>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</si>
  <si>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</si>
  <si>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</si>
  <si>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</si>
  <si>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</si>
  <si>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</si>
  <si>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</si>
  <si>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</si>
  <si>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</si>
  <si>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</si>
  <si>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</si>
  <si>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</si>
  <si>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</si>
  <si>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</si>
  <si>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</si>
  <si>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</si>
  <si>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</si>
  <si>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</si>
  <si>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</si>
  <si>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</si>
  <si>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</si>
  <si>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</si>
  <si>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</si>
  <si>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</si>
  <si>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</si>
  <si>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</si>
  <si>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</si>
  <si>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</si>
  <si>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</si>
  <si>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</si>
  <si>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</si>
  <si>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</si>
  <si>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</si>
  <si>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</si>
  <si>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</si>
  <si>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</si>
  <si>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</si>
  <si>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</si>
  <si>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</si>
  <si>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</si>
  <si>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</si>
  <si>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</si>
  <si>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</si>
  <si>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</si>
  <si>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</si>
  <si>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</si>
  <si>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</si>
  <si>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</si>
  <si>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</si>
  <si>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</si>
  <si>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</si>
  <si>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</si>
  <si>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</si>
  <si>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</si>
  <si>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</si>
  <si>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</si>
  <si>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</si>
  <si>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</si>
  <si>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</si>
  <si>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</si>
  <si>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</si>
  <si>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</si>
  <si>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</si>
  <si>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</si>
  <si>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</si>
  <si>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</si>
  <si>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</si>
  <si>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</si>
  <si>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</si>
  <si>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</si>
  <si>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</si>
  <si>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</si>
  <si>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</si>
  <si>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</si>
  <si>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</si>
  <si>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</si>
  <si>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</si>
  <si>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</si>
  <si>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</si>
  <si>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</si>
  <si>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</si>
  <si>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</si>
  <si>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</si>
  <si>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</si>
  <si>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</si>
  <si>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</si>
  <si>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</si>
  <si>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</si>
  <si>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</si>
  <si>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</si>
  <si>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</si>
  <si>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</si>
  <si>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</si>
  <si>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</si>
  <si>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</si>
  <si>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</si>
  <si>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</si>
  <si>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</si>
  <si>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</si>
  <si>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</si>
  <si>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</si>
  <si>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</si>
  <si>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</si>
  <si>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</si>
  <si>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</si>
  <si>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</si>
  <si>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</si>
  <si>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</si>
  <si>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</si>
  <si>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</si>
  <si>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</si>
  <si>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</si>
  <si>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</si>
  <si>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</si>
  <si>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</si>
  <si>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</si>
  <si>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</si>
  <si>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</si>
  <si>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</si>
  <si>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</si>
  <si>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</si>
  <si>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</si>
  <si>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</si>
  <si>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</si>
  <si>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</si>
  <si>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</si>
  <si>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</si>
  <si>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</si>
  <si>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</si>
  <si>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</si>
  <si>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</si>
  <si>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</si>
  <si>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</si>
  <si>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</si>
  <si>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</si>
  <si>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</si>
  <si>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</si>
  <si>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</si>
  <si>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</si>
  <si>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</si>
  <si>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</si>
  <si>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</si>
  <si>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</si>
  <si>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</si>
  <si>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</si>
  <si>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</si>
  <si>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</si>
  <si>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</si>
  <si>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</si>
  <si>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</si>
  <si>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</si>
  <si>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</si>
  <si>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</si>
  <si>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</si>
  <si>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</si>
  <si>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</si>
  <si>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</si>
  <si>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</si>
  <si>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</si>
  <si>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</si>
  <si>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</si>
  <si>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</si>
  <si>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</si>
  <si>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</si>
  <si>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</si>
  <si>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</si>
  <si>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</si>
  <si>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</si>
  <si>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</si>
  <si>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</si>
  <si>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</si>
  <si>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</si>
  <si>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</si>
  <si>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</si>
  <si>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</si>
  <si>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</si>
  <si>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</si>
  <si>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</si>
  <si>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</si>
  <si>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</si>
  <si>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</si>
  <si>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</si>
  <si>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</si>
  <si>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</si>
  <si>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</si>
  <si>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</si>
  <si>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</si>
  <si>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</si>
  <si>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</si>
  <si>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</si>
  <si>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</si>
  <si>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</si>
  <si>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</si>
  <si>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</si>
  <si>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</si>
  <si>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</si>
  <si>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</si>
  <si>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</si>
  <si>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</si>
  <si>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</si>
  <si>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</si>
  <si>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</si>
  <si>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</si>
  <si>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</si>
  <si>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</si>
  <si>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</si>
  <si>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</si>
  <si>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</si>
  <si>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</si>
  <si>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</si>
  <si>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</si>
  <si>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</si>
  <si>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</si>
  <si>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</si>
  <si>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</si>
  <si>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</si>
  <si>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</si>
  <si>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</si>
  <si>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</si>
  <si>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</si>
  <si>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</si>
  <si>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</si>
  <si>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</si>
  <si>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</si>
  <si>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</si>
  <si>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</si>
  <si>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</si>
  <si>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</si>
  <si>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</si>
  <si>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</si>
  <si>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</si>
  <si>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</si>
  <si>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</si>
  <si>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</si>
  <si>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</si>
  <si>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</si>
  <si>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</si>
  <si>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</si>
  <si>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</si>
  <si>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</si>
  <si>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</si>
  <si>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</si>
  <si>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</si>
  <si>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</si>
  <si>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</si>
  <si>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</si>
  <si>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</si>
  <si>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</si>
  <si>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</si>
  <si>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</si>
  <si>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</si>
  <si>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</si>
  <si>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</si>
  <si>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</si>
  <si>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</si>
  <si>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</si>
  <si>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</si>
  <si>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</si>
  <si>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</si>
  <si>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</si>
  <si>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</si>
  <si>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</si>
  <si>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</si>
  <si>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</si>
  <si>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</si>
  <si>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</si>
  <si>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</si>
  <si>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</si>
  <si>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</si>
  <si>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</si>
  <si>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</si>
  <si>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</si>
  <si>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</si>
  <si>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</si>
  <si>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</si>
  <si>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</si>
  <si>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</si>
  <si>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</si>
  <si>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</si>
  <si>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</si>
  <si>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</si>
  <si>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</si>
  <si>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</si>
  <si>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</si>
  <si>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</si>
  <si>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</si>
  <si>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</si>
  <si>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</si>
  <si>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</si>
  <si>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</si>
  <si>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</si>
  <si>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</si>
  <si>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</si>
  <si>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</si>
  <si>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</si>
  <si>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</si>
  <si>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</si>
  <si>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</si>
  <si>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</si>
  <si>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</si>
  <si>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</si>
  <si>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</si>
  <si>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</si>
  <si>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</si>
  <si>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</si>
  <si>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</si>
  <si>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</si>
  <si>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</si>
  <si>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</si>
  <si>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</si>
  <si>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</si>
  <si>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</si>
  <si>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</si>
  <si>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</si>
  <si>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</si>
  <si>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</si>
  <si>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</si>
  <si>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</si>
  <si>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</si>
  <si>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</si>
  <si>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</si>
  <si>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</si>
  <si>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</si>
  <si>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</si>
  <si>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</si>
  <si>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</si>
  <si>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</si>
  <si>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</si>
  <si>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</si>
  <si>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</si>
  <si>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</si>
  <si>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</si>
  <si>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</si>
  <si>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</si>
  <si>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</si>
  <si>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</si>
  <si>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</si>
  <si>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</si>
  <si>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</si>
  <si>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</si>
  <si>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</si>
  <si>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</si>
  <si>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</si>
  <si>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</si>
  <si>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</si>
  <si>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</si>
  <si>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</si>
  <si>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</si>
  <si>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</si>
  <si>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</si>
  <si>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</si>
  <si>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</si>
  <si>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</si>
  <si>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</si>
  <si>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</si>
  <si>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</si>
  <si>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</si>
  <si>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</si>
  <si>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</si>
  <si>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</si>
  <si>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</si>
  <si>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</si>
  <si>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</si>
  <si>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</si>
  <si>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</si>
  <si>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</si>
  <si>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</si>
  <si>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</si>
  <si>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</si>
  <si>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</si>
  <si>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</si>
  <si>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</si>
  <si>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</si>
  <si>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</si>
  <si>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</si>
  <si>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</si>
  <si>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</si>
  <si>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</si>
  <si>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</si>
  <si>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</si>
  <si>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</si>
  <si>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</si>
  <si>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</si>
  <si>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</si>
  <si>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</si>
  <si>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</si>
  <si>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</si>
  <si>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</si>
  <si>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</si>
  <si>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</si>
  <si>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</si>
  <si>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</si>
  <si>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</si>
  <si>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</si>
  <si>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</si>
  <si>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</si>
  <si>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</si>
  <si>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</si>
  <si>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</si>
  <si>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</si>
  <si>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</si>
  <si>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</si>
  <si>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</si>
  <si>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</si>
  <si>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</si>
  <si>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</si>
  <si>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</si>
  <si>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</si>
  <si>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</si>
  <si>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</si>
  <si>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</si>
  <si>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</si>
  <si>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</si>
  <si>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</si>
  <si>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</si>
  <si>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</si>
  <si>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</si>
  <si>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</si>
  <si>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</si>
  <si>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</si>
  <si>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</si>
  <si>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</si>
  <si>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</si>
  <si>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</si>
  <si>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</si>
  <si>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</si>
  <si>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</si>
  <si>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</si>
  <si>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</si>
  <si>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</si>
  <si>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</si>
  <si>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</si>
  <si>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</si>
  <si>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</si>
  <si>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</si>
  <si>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</si>
  <si>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</si>
  <si>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</si>
  <si>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</si>
  <si>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</si>
  <si>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</si>
  <si>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</si>
  <si>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</si>
  <si>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</si>
  <si>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</si>
  <si>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</si>
  <si>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</si>
  <si>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</si>
  <si>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</si>
  <si>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</si>
  <si>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</si>
  <si>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</si>
  <si>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</si>
  <si>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</si>
  <si>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</si>
  <si>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</si>
  <si>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</si>
  <si>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</si>
  <si>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</si>
  <si>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</si>
  <si>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</si>
  <si>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</si>
  <si>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</si>
  <si>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</si>
  <si>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</si>
  <si>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</si>
  <si>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</si>
  <si>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</si>
  <si>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</si>
  <si>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</si>
  <si>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</si>
  <si>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</si>
  <si>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</si>
  <si>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</si>
  <si>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</si>
  <si>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</si>
  <si>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</si>
  <si>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</si>
  <si>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</si>
  <si>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</si>
  <si>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</si>
  <si>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</si>
  <si>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</si>
  <si>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</si>
  <si>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</si>
  <si>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</si>
  <si>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</si>
  <si>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</si>
  <si>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</si>
  <si>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</si>
  <si>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</si>
  <si>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</si>
  <si>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</si>
  <si>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</si>
  <si>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</si>
  <si>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</si>
  <si>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</si>
  <si>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</si>
  <si>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</si>
  <si>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</si>
  <si>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</si>
  <si>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</si>
  <si>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</si>
  <si>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</si>
  <si>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</si>
  <si>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</si>
  <si>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</si>
  <si>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</si>
  <si>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</si>
  <si>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</si>
  <si>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</si>
  <si>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</si>
  <si>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</si>
  <si>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</si>
  <si>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</si>
  <si>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</si>
  <si>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</si>
  <si>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</si>
  <si>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</si>
  <si>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</si>
  <si>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</si>
  <si>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</si>
  <si>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</si>
  <si>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</si>
  <si>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</si>
  <si>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</si>
  <si>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</si>
  <si>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</si>
  <si>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</si>
  <si>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</si>
  <si>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</si>
  <si>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</si>
  <si>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</si>
  <si>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</si>
  <si>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</si>
  <si>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</si>
  <si>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</si>
  <si>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</si>
  <si>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</si>
  <si>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</si>
  <si>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</si>
  <si>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</si>
  <si>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</si>
  <si>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</si>
  <si>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</si>
  <si>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</si>
  <si>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</si>
  <si>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</si>
  <si>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</si>
  <si>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</si>
  <si>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</si>
  <si>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</si>
  <si>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</si>
  <si>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</si>
  <si>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</si>
  <si>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</si>
  <si>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</si>
  <si>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</si>
  <si>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</si>
  <si>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</si>
  <si>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</si>
  <si>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</si>
  <si>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</si>
  <si>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</si>
  <si>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</si>
  <si>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</si>
  <si>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</si>
  <si>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</si>
  <si>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</si>
  <si>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</si>
  <si>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</si>
  <si>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</si>
  <si>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</si>
  <si>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</si>
  <si>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</si>
  <si>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</si>
  <si>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</si>
  <si>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</si>
  <si>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</si>
  <si>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</si>
  <si>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</si>
  <si>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</si>
  <si>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</si>
  <si>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</si>
  <si>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</si>
  <si>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</si>
  <si>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</si>
  <si>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</si>
  <si>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</si>
  <si>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</si>
  <si>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</si>
  <si>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</si>
  <si>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</si>
  <si>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</si>
  <si>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</si>
  <si>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</si>
  <si>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</si>
  <si>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</si>
  <si>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</si>
  <si>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</si>
  <si>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</si>
  <si>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</si>
  <si>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</si>
  <si>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</si>
  <si>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</si>
  <si>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</si>
  <si>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</si>
  <si>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</si>
  <si>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</si>
  <si>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</si>
  <si>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</si>
  <si>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</si>
  <si>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</si>
  <si>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</si>
  <si>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</si>
  <si>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</si>
  <si>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</si>
  <si>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</si>
  <si>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</si>
  <si>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</si>
  <si>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</si>
  <si>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</si>
  <si>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</si>
  <si>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</si>
  <si>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</si>
  <si>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</si>
  <si>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</si>
  <si>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</si>
  <si>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</si>
  <si>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</si>
  <si>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</si>
  <si>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</si>
  <si>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</si>
  <si>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</si>
  <si>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</si>
  <si>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</si>
  <si>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</si>
  <si>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</si>
  <si>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</si>
  <si>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</si>
  <si>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</si>
  <si>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</si>
  <si>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</si>
  <si>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</si>
  <si>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</si>
  <si>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</si>
  <si>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</si>
  <si>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</si>
  <si>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</si>
  <si>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</si>
  <si>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</si>
  <si>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</si>
  <si>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</si>
  <si>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</si>
  <si>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</si>
  <si>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</si>
  <si>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remaining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</si>
</sst>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 totalsRowShown="0" headerRowDxfId="48" dataDxfId="47" headerRowBorderDxfId="45" tableBorderDxfId="46" totalsRowBorderDxfId="44">
  <autoFilter ref="A1:L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315.08299548611103</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45978.031421412037</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45978.031421412037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45978.031421412037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45978.031421412037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45978.031421412037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45978.031421412037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45978.031421412037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45978.031421412037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45978.031421412037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45978.031421412037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45978.031421412037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45978.031421412037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45978.031421412037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45978.031421412037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45978.031421412037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45978.031421412037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45978.031421412037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45978.031421412037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45978.031421412037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45978.031421412037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45978.031421412037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45978.031421412037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45978.031421412037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45978.031421412037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45978.031421412037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45978.031421412037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45978.031421412037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45978.031421412037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45978.031421412037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45978.031421412037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45978.031421412037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45978.031421412037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45978.031421412037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45978.031421412037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45978.031421412037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45978.031421412037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45978.031421412037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45978.031421412037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45978.031421412037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45978.031421412037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45978.031421412037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45978.031421412037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45978.031421412037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45978.031421412037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45978.031421412037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45978.031421412037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45978.031421412037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45978.031421412037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45978.031421412037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45978.031421412037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45978.031421412037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45978.031421412037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45978.031421412037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45978.031421412037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45978.031421412037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45978.031421412037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45978.031421412037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45978.031421412037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45978.031421412037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45978.031421412037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45978.031421412037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45978.031421412037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45978.031421412037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45978.031421412037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45978.031421412037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45978.031421412037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45978.031421412037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45978.031421412037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45978.031421412037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45978.031421412037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45978.031421412037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45978.031421412037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45978.031421412037</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45978.031421412037</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153.0315834490757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1.5950788194459165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45978.031421412037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45978.031421412037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45978.031421412037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45978.031421412037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45978.031421412037</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45978.031421412037</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45978.031421412037</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45978.031421412037</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45978.031421412037</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45978.031421412037</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45978.031421412037</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45978.031421412037</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45978.031421412037</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45978.031421412037</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45978.031421412037</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45978.031421412037</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45978.031421412037</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45978.031421412037</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45978.031421412037</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45978.031421412037</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45978.031421412037</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45978.031421412037</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45978.031421412037</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45978.031421412037</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45978.031421412037</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45978.031421412037</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45978.031421412037</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45978.031421412037</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45978.031421412037</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45978.031421412037</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45978.031421412037</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45978.031421412037</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45978.031421412037</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45978.031421412037</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45978.031421412037</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45978.031421412037</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45978.031421412037</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45978.031421412037</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45978.031421412037</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45978.031421412037</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45978.031421412037</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45978.031421412037</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45978.031421412037</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45978.031421412037</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45978.031421412037</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45978.031421412037</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45978.031421412037</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45978.031421412037</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45978.031421412037</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45978.031421412037</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45978.031421412037</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45978.031421412037</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45978.031421412037</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45978.031421412037</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45978.031421412037</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45978.031421412037</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45978.031421412037</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45978.031421412037</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45978.031421412037</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45978.031421412037</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45978.031421412037</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45978.031421412037</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45978.031421412037</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45978.031421412037</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45978.031421412037</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45978.031421412037</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45978.031421412037</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45978.031421412037</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45978.031421412037</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45978.031421412037</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45978.031421412037</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45978.031421412037</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45978.031421412037</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45978.031421412037</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45978.031421412037</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45978.031421412037</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45978.031421412037</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45978.031421412037</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45978.031421412037</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45978.031421412037</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45978.031421412037</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45978.031421412037</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45978.031421412037</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45978.031421412037</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45978.031421412037</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45978.031421412037</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45978.031421412037</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45978.031421412037</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45978.031421412037</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45978.031421412037</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45978.031421412037</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45978.031421412037</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45978.031421412037</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45978.031421412037</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45978.031421412037</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45978.031421412037</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45978.031421412037</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45978.031421412037</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45978.031421412037</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45978.031421412037</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45978.031421412037</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45978.031421412037</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45978.031421412037</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45978.031421412037</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45978.031421412037</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45978.031421412037</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45978.031421412037</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45978.031421412037</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45978.031421412037</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45978.031421412037</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45978.031421412037</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45978.031421412037</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45978.031421412037</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45978.031421412037</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45978.031421412037</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45978.031421412037</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45978.031421412037</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45978.031421412037</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45978.031421412037</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45978.031421412037</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45978.031421412037</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45978.031421412037</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45978.031421412037</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45978.031421412037</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45978.031421412037</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45978.031421412037</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45978.031421412037</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45978.031421412037</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45978.031421412037</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45978.031421412037</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45978.031421412037</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45978.031421412037</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45978.031421412037</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45978.031421412037</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45978.031421412037</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45978.031421412037</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45978.031421412037</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45978.031421412037</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45978.031421412037</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45978.031421412037</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45978.031421412037</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45978.031421412037</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45978.031421412037</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45978.031421412037</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45978.031421412037</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45978.031421412037</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45978.031421412037</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45978.031421412037</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45978.031421412037</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45978.031421412037</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45978.031421412037</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45978.031421412037</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45978.031421412037</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45978.031421412037</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45978.031421412037</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45978.031421412037</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45978.031421412037</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45978.031421412037</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45978.031421412037</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45978.031421412037</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45978.031421412037</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45978.031421412037</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45978.031421412037</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45978.031421412037</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45978.031421412037</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45978.031421412037</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45978.031421412037</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45978.031421412037</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45978.031421412037</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45978.031421412037</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45978.031421412037</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45978.031421412037</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45978.031421412037</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45978.031421412037</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45978.031421412037</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45978.031421412037</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45978.031421412037</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45978.031421412037</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45978.031421412037</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45978.031421412037</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45978.031421412037</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45978.031421412037</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45978.031421412037</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45978.031421412037</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45978.031421412037</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45978.031421412037</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45978.031421412037</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45978.031421412037</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45978.031421412037</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45978.031421412037</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45978.031421412037</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45978.031421412037</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45978.031421412037</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45978.031421412037</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45978.031421412037</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45978.031421412037</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45978.031421412037</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45978.031421412037</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45978.031421412037</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45978.031421412037</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45978.031421412037</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45978.031421412037</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45978.031421412037</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45978.031421412037</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45978.031421412037</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45978.031421412037</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45978.031421412037</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45978.031421412037</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45978.031421412037</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45978.031421412037</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45978.031421412037</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45978.031421412037</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45978.031421412037</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45978.031421412037</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45978.031421412037</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45978.031421412037</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45978.031421412037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45978.031421412037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45978.031421412037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45978.031421412037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45978.031421412037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45978.031421412037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45978.031421412037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45978.031421412037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45978.031421412037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45978.031421412037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45978.031421412037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45978.031421412037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45978.031421412037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45978.031421412037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45978.031421412037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45978.031421412037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45978.031421412037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45978.031421412037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45978.031421412037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45978.031421412037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45978.031421412037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45978.031421412037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45978.031421412037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45978.031421412037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45978.031421412037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45978.031421412037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45978.031421412037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45978.031421412037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45978.031421412037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45978.031421412037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45978.031421412037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45978.031421412037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45978.031421412037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45978.031421412037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45978.031421412037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45978.031421412037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45978.031421412037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45978.031421412037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45978.031421412037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45978.031421412037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45978.031421412037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45978.031421412037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45978.031421412037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45978.031421412037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45978.031421412037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45978.031421412037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45978.031421412037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45978.031421412037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45978.031421412037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45978.031421412037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45978.031421412037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45978.031421412037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45978.031421412037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45978.031421412037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45978.031421412037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45978.031421412037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45978.031421412037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45978.031421412037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45978.031421412037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45978.031421412037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45978.031421412037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45978.031421412037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45978.031421412037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45978.031421412037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45978.031421412037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45978.031421412037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45978.031421412037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45978.031421412037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45978.031421412037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45978.031421412037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45978.031421412037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45978.031421412037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45978.031421412037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45978.031421412037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45978.031421412037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45978.031421412037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45978.031421412037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45978.031421412037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45978.031421412037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45978.031421412037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45978.031421412037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45978.031421412037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45978.031421412037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45978.031421412037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45978.031421412037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45978.031421412037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45978.031421412037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45978.031421412037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45978.031421412037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45978.031421412037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45978.031421412037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45978.031421412037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45978.031421412037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45978.031421412037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45978.031421412037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45978.031421412037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45978.031421412037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45978.031421412037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45978.031421412037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45978.031421412037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45978.031421412037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45978.031421412037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45978.031421412037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45978.031421412037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45978.031421412037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45978.031421412037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45978.031421412037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45978.031421412037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45978.031421412037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45978.031421412037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45978.031421412037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45978.031421412037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45978.031421412037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45978.031421412037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45978.031421412037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45978.031421412037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45978.031421412037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45978.031421412037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45978.031421412037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45978.031421412037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45978.031421412037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45978.031421412037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45978.031421412037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45978.031421412037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45978.031421412037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45978.031421412037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45978.031421412037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45978.031421412037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45978.031421412037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45978.031421412037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45978.031421412037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45978.031421412037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45978.031421412037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45978.031421412037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45978.031421412037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45978.031421412037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45978.031421412037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45978.031421412037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45978.031421412037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45978.031421412037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45978.031421412037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45978.031421412037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45978.031421412037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45978.031421412037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45978.031421412037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45978.031421412037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45978.031421412037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45978.031421412037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45978.031421412037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45978.031421412037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45978.031421412037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45978.031421412037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45978.031421412037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45978.031421412037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45978.031421412037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45978.031421412037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45978.031421412037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45978.031421412037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45978.031421412037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45978.031421412037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45978.031421412037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45978.031421412037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45978.031421412037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45978.031421412037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45978.031421412037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45978.031421412037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45978.031421412037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45978.031421412037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45978.031421412037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45978.031421412037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45978.031421412037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45978.031421412037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45978.031421412037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45978.031421412037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45978.031421412037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45978.031421412037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45978.031421412037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45978.031421412037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45978.031421412037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45978.031421412037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45978.031421412037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45978.031421412037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45978.031421412037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45978.031421412037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45978.031421412037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45978.031421412037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45978.031421412037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45978.031421412037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45978.031421412037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45978.031421412037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45978.031421412037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45978.031421412037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45978.031421412037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45978.031421412037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45978.031421412037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45978.031421412037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45978.031421412037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45978.031421412037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45978.031421412037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45978.031421412037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45978.031421412037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45978.031421412037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45978.031421412037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45978.031421412037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45978.031421412037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45978.031421412037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45978.031421412037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45978.031421412037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45978.031421412037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45978.031421412037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45978.031421412037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45978.031421412037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45978.031421412037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45978.031421412037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45978.031421412037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45978.031421412037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45978.031421412037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45978.031421412037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45978.031421412037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45978.031421412037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45978.031421412037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45978.031421412037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45978.031421412037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45978.031421412037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45978.031421412037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45978.031421412037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45978.031421412037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45978.031421412037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45978.031421412037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45978.031421412037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45978.031421412037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45978.031421412037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45978.031421412037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45978.031421412037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45978.031421412037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45978.031421412037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45978.031421412037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45978.031421412037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45978.031421412037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45978.031421412037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45978.031421412037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45978.031421412037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45978.031421412037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45978.031421412037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45978.031421412037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45978.031421412037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45978.031421412037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45978.031421412037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45978.031421412037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45978.031421412037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45978.031421412037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45978.031421412037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45978.031421412037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45978.031421412037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45978.031421412037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45978.031421412037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45978.031421412037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45978.031421412037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45978.031421412037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45978.031421412037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45978.031421412037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45978.031421412037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45978.031421412037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45978.031421412037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45978.031421412037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45978.031421412037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45978.031421412037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45978.031421412037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45978.031421412037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45978.031421412037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45978.031421412037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45978.031421412037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45978.031421412037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45978.031421412037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45978.031421412037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45978.031421412037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45978.031421412037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45978.031421412037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45978.031421412037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45978.031421412037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45978.031421412037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45978.031421412037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45978.031421412037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45978.031421412037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45978.031421412037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45978.031421412037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45978.031421412037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45978.031421412037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45978.031421412037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45978.031421412037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45978.031421412037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45978.031421412037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45978.031421412037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45978.031421412037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45978.031421412037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45978.031421412037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45978.031421412037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45978.031421412037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45978.031421412037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45978.031421412037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45978.031421412037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45978.031421412037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45978.031421412037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45978.031421412037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45978.031421412037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45978.031421412037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45978.031421412037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45978.031421412037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45978.031421412037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45978.031421412037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45978.031421412037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45978.031421412037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45978.031421412037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45978.031421412037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45978.031421412037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45978.031421412037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45978.031421412037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45978.031421412037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45978.031421412037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45978.031421412037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45978.031421412037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45978.031421412037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45978.031421412037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45978.031421412037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45978.031421412037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45978.031421412037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45978.031421412037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45978.031421412037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45978.031421412037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45978.031421412037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45978.031421412037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45978.031421412037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45978.031421412037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45978.031421412037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45978.031421412037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45978.031421412037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45978.031421412037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45978.031421412037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45978.031421412037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45978.031421412037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45978.031421412037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45978.031421412037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45978.031421412037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45978.031421412037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45978.031421412037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45978.031421412037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45978.031421412037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45978.031421412037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45978.031421412037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45978.031421412037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45978.031421412037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45978.031421412037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45978.031421412037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45978.031421412037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45978.031421412037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45978.031421412037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45978.031421412037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45978.031421412037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45978.031421412037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45978.031421412037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45978.031421412037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45978.031421412037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45978.031421412037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45978.031421412037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45978.031421412037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45978.031421412037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45978.031421412037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45978.031421412037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45978.031421412037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45978.031421412037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45978.031421412037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45978.031421412037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45978.031421412037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45978.031421412037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45978.031421412037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45978.031421412037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45978.031421412037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45978.031421412037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45978.031421412037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45978.031421412037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45978.031421412037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45978.031421412037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45978.031421412037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45978.031421412037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45978.031421412037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45978.031421412037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45978.031421412037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45978.031421412037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45978.031421412037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45978.031421412037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45978.031421412037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45978.031421412037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45978.031421412037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45978.031421412037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45978.031421412037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45978.031421412037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45978.031421412037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45978.031421412037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45978.031421412037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45978.031421412037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45978.031421412037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45978.031421412037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45978.031421412037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45978.031421412037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45978.031421412037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45978.031421412037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45978.031421412037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45978.031421412037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45978.031421412037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45978.031421412037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45978.031421412037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45978.031421412037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45978.031421412037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45978.031421412037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45978.031421412037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45978.031421412037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45978.031421412037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45978.031421412037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45978.031421412037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45978.031421412037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45978.031421412037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45978.031421412037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45978.031421412037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45978.031421412037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45978.031421412037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45978.031421412037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45978.031421412037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45978.031421412037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45978.031421412037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45978.031421412037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45978.031421412037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45978.031421412037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45978.031421412037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45978.031421412037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45978.031421412037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45978.031421412037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45978.031421412037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45978.031421412037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45978.031421412037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45978.031421412037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45978.031421412037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45978.031421412037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45978.031421412037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45978.031421412037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45978.031421412037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45978.031421412037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45978.031421412037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45978.031421412037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45978.031421412037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45978.031421412037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45978.031421412037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45978.031421412037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45978.031421412037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45978.031421412037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45978.031421412037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45978.031421412037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45978.031421412037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45978.031421412037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45978.031421412037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45978.031421412037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45978.031421412037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45978.031421412037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45978.031421412037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45978.031421412037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45978.031421412037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45978.031421412037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45978.031421412037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45978.031421412037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45978.031421412037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45978.031421412037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45978.031421412037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45978.031421412037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45978.031421412037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45978.031421412037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45978.031421412037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45978.031421412037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45978.031421412037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45978.031421412037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45978.031421412037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45978.031421412037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45978.031421412037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45978.031421412037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45978.031421412037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45978.031421412037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45978.031421412037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45978.031421412037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45978.031421412037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45978.031421412037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45978.031421412037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45978.031421412037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45978.031421412037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45978.031421412037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45978.031421412037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45978.031421412037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45978.031421412037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45978.031421412037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45978.031421412037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45978.031421412037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45978.031421412037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45978.031421412037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45978.031421412037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45978.031421412037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45978.031421412037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45978.031421412037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45978.031421412037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45978.031421412037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45978.031421412037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45978.031421412037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45978.031421412037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45978.031421412037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45978.031421412037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45978.031421412037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45978.031421412037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45978.031421412037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45978.031421412037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45978.031421412037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45978.031421412037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45978.031421412037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45978.031421412037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45978.031421412037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45978.031421412037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45978.031421412037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45978.031421412037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45978.031421412037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45978.031421412037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45978.031421412037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45978.031421412037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45978.031421412037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45978.031421412037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45978.031421412037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45978.031421412037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45978.031421412037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45978.031421412037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45978.031421412037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45978.031421412037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45978.031421412037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45978.031421412037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45978.031421412037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45978.031421412037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45978.031421412037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45978.031421412037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45978.031421412037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45978.031421412037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45978.031421412037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45978.031421412037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45978.031421412037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45978.031421412037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45978.031421412037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45978.031421412037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45978.031421412037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45978.031421412037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45978.031421412037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45978.031421412037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45978.031421412037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45978.031421412037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45978.031421412037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45978.031421412037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45978.031421412037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45978.031421412037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45978.031421412037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45978.031421412037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45978.031421412037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45978.031421412037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45978.031421412037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45978.031421412037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45978.031421412037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45978.031421412037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45978.031421412037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45978.031421412037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45978.031421412037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45978.031421412037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45978.031421412037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45978.031421412037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45978.031421412037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45978.031421412037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45978.031421412037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45978.031421412037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45978.031421412037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45978.031421412037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45978.031421412037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45978.031421412037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45978.031421412037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45978.031421412037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45978.031421412037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45978.031421412037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45978.031421412037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45978.031421412037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45978.031421412037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45978.031421412037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45978.031421412037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45978.031421412037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45978.031421412037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45978.031421412037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45978.031421412037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45978.031421412037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45978.031421412037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45978.031421412037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45978.031421412037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45978.031421412037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45978.031421412037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45978.031421412037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45978.031421412037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45978.031421412037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45978.031421412037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45978.031421412037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45978.031421412037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45978.031421412037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45978.031421412037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45978.031421412037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45978.031421412037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45978.031421412037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45978.031421412037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45978.031421412037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45978.031421412037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45978.031421412037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45978.031421412037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45978.031421412037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45978.031421412037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45978.031421412037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45978.031421412037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45978.031421412037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45978.031421412037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45978.031421412037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45978.031421412037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45978.031421412037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45978.031421412037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45978.031421412037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45978.031421412037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45978.031421412037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45978.031421412037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45978.031421412037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45978.031421412037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45978.031421412037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45978.031421412037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45978.031421412037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45978.031421412037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45978.031421412037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45978.031421412037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45978.031421412037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45978.031421412037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45978.031421412037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45978.031421412037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45978.031421412037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45978.031421412037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45978.031421412037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45978.031421412037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45978.031421412037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45978.031421412037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45978.031421412037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45978.031421412037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45978.031421412037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45978.031421412037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45978.031421412037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45978.031421412037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45978.031421412037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45978.031421412037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45978.031421412037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45978.031421412037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45978.031421412037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45978.031421412037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45978.031421412037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45978.031421412037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45978.031421412037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45978.031421412037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45978.031421412037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45978.031421412037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45978.031421412037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45978.031421412037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45978.031421412037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45978.031421412037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45978.031421412037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45978.031421412037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45978.031421412037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45978.031421412037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45978.031421412037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45978.031421412037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45978.031421412037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45978.031421412037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45978.031421412037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45978.031421412037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45978.031421412037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45978.031421412037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45978.031421412037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45978.031421412037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45978.031421412037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45978.031421412037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45978.031421412037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45978.031421412037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45978.031421412037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45978.031421412037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45978.031421412037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45978.031421412037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45978.031421412037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45978.031421412037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45978.031421412037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45978.031421412037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45978.031421412037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45978.031421412037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45978.031421412037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45978.031421412037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45978.031421412037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45978.031421412037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45978.031421412037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45978.031421412037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45978.031421412037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45978.031421412037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45978.031421412037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45978.031421412037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45978.031421412037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45978.031421412037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45978.031421412037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45978.031421412037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45978.031421412037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45978.031421412037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45978.031421412037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45978.031421412037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45978.031421412037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45978.031421412037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45978.031421412037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45978.031421412037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45978.031421412037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45978.031421412037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45978.031421412037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45978.031421412037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45978.031421412037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45978.031421412037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45978.031421412037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45978.031421412037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45978.031421412037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45978.031421412037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45978.031421412037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45978.031421412037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45978.031421412037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45978.031421412037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45978.031421412037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45978.031421412037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45978.031421412037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45978.031421412037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45978.031421412037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45978.031421412037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45978.031421412037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45978.031421412037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45978.031421412037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45978.031421412037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45978.031421412037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45978.031421412037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45978.031421412037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45978.031421412037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45978.031421412037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45978.031421412037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45978.031421412037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45978.031421412037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45978.031421412037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45978.031421412037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45978.031421412037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45978.031421412037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45978.031421412037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45978.031421412037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45978.031421412037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45978.031421412037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45978.031421412037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45978.031421412037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45978.031421412037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45978.031421412037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45978.031421412037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45978.031421412037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45978.031421412037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45978.031421412037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45978.031421412037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45978.031421412037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45978.031421412037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45978.031421412037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45978.031421412037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45978.031421412037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45978.031421412037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45978.031421412037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45978.031421412037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45978.031421412037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45978.031421412037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45978.031421412037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45978.031421412037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45978.031421412037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45978.031421412037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45978.031421412037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45978.031421412037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45978.031421412037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45978.031421412037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45978.031421412037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45978.031421412037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45978.031421412037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45978.031421412037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45978.031421412037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45978.031421412037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45978.031421412037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45978.031421412037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45978.031421412037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45978.031421412037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45978.031421412037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45978.031421412037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45978.031421412037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45978.031421412037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45978.031421412037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45978.031421412037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45978.031421412037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45978.031421412037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45978.031421412037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45978.031421412037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45978.031421412037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45978.031421412037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45978.031421412037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45978.031421412037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45978.031421412037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45978.031421412037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45978.031421412037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45978.031421412037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45978.031421412037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45978.031421412037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45978.031421412037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45978.031421412037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45978.031421412037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45978.031421412037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45978.031421412037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45978.031421412037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45978.031421412037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45978.031421412037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45978.031421412037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45978.031421412037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45978.031421412037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45978.031421412037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45978.031421412037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45978.031421412037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45978.031421412037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45978.031421412037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45978.031421412037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45978.031421412037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45978.031421412037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45978.031421412037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45978.031421412037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45978.031421412037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45978.031421412037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45978.031421412037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45978.031421412037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45978.031421412037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45978.031421412037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45978.031421412037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45978.031421412037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45978.031421412037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45978.031421412037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45978.031421412037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45978.031421412037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45978.031421412037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45978.031421412037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45978.031421412037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45978.031421412037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45978.031421412037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45978.031421412037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45978.031421412037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45978.031421412037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45978.031421412037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45978.031421412037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45978.031421412037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45978.031421412037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45978.031421412037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45978.031421412037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45978.031421412037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45978.031421412037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45978.031421412037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45978.031421412037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45978.031421412037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45978.031421412037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45978.031421412037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45978.031421412037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45978.031421412037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45978.031421412037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45978.031421412037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45978.031421412037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45978.031421412037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45978.031421412037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45978.031421412037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45978.031421412037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45978.031421412037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45978.031421412037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45978.031421412037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45978.031421412037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45978.031421412037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45978.031421412037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45978.031421412037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45978.031421412037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45978.031421412037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45978.031421412037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45978.031421412037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45978.031421412037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45978.031421412037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45978.031421412037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45978.031421412037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45978.031421412037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45978.031421412037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45978.031421412037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45978.031421412037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45978.031421412037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45978.031421412037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45978.031421412037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45978.031421412037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45978.031421412037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45978.031421412037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45978.031421412037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45978.031421412037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45978.031421412037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45978.031421412037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45978.031421412037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45978.031421412037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45978.031421412037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45978.031421412037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45978.031421412037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45978.031421412037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45978.031421412037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45978.031421412037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45978.031421412037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45978.031421412037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45978.031421412037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45978.031421412037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45978.031421412037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45978.031421412037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45978.031421412037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45978.031421412037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45978.031421412037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45978.031421412037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45978.031421412037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45978.031421412037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45978.031421412037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45978.031421412037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45978.031421412037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45978.031421412037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45978.031421412037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45978.031421412037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45978.031421412037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45978.031421412037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45978.031421412037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45978.031421412037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45978.031421412037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45978.031421412037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45978.031421412037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45978.031421412037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45978.031421412037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45978.031421412037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45978.031421412037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45978.031421412037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45978.031421412037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45978.031421412037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45978.031421412037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45978.031421412037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45978.031421412037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45978.031421412037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45978.031421412037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45978.031421412037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45978.031421412037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45978.031421412037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45978.031421412037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45978.031421412037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45978.031421412037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45978.031421412037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45978.031421412037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45978.031421412037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45978.031421412037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45978.031421412037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45978.031421412037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45978.031421412037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45978.031421412037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45978.031421412037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45978.031421412037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45978.031421412037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45978.031421412037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45978.031421412037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45978.031421412037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45978.031421412037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45978.031421412037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45978.031421412037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45978.031421412037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45978.031421412037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45978.031421412037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45978.031421412037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45978.031421412037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45978.031421412037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45978.031421412037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45978.031421412037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45978.031421412037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45978.031421412037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45978.031421412037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45978.031421412037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45978.031421412037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45978.031421412037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45978.031421412037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45978.031421412037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tabSelected="1" workbookViewId="0">
      <selection activeCell="H5" sqref="H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274.55070381944097</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2</v>
      </c>
      <c r="D3" s="92" t="s">
        <v>36227</v>
      </c>
      <c r="E3" s="95" t="s">
        <v>39021</v>
      </c>
      <c r="F3" s="96"/>
      <c r="G3" s="97">
        <f ca="1">IFERROR(NOW()-F3,"")</f>
        <v>45978.031421412037</v>
      </c>
      <c r="H3" s="96">
        <v>45977.999074074076</v>
      </c>
      <c r="I3" s="116" t="str">
        <f>IFERROR(VLOOKUP(D3,DB!A:F,6,0),"")</f>
        <v>SCECO</v>
      </c>
      <c r="J3" s="116" t="str">
        <f>IFERROR(VLOOKUP(D3,DB!A:G,7,0),"")</f>
        <v>Dead</v>
      </c>
      <c r="K3" s="98" t="s">
        <v>39110</v>
      </c>
      <c r="L3" s="92" t="str">
        <f>IFERROR(VLOOKUP(D3,DB!A:I,9,0),"")</f>
        <v>Latis</v>
      </c>
    </row>
    <row r="4" spans="1:16" ht="15" customHeight="1">
      <c r="A4" s="116"/>
      <c r="B4" s="116" t="str">
        <f>IFERROR(VLOOKUP(D4,DB!A:K,11,0),"")</f>
        <v/>
      </c>
      <c r="C4" s="94"/>
      <c r="D4" s="92"/>
      <c r="E4" s="95"/>
      <c r="F4" s="96"/>
      <c r="G4" s="97">
        <f ca="1">IFERROR(NOW()-F4,"")</f>
        <v>45978.031421412037</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45978.031421412037</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45978.031421412037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45978.031421412037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45978.031421412037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45978.031421412037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45978.031421412037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45978.031421412037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45978.031421412037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45978.031421412037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45978.031421412037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45978.031421412037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45978.031421412037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45978.031421412037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45978.031421412037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45978.031421412037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45978.031421412037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45978.031421412037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45978.031421412037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45978.031421412037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45978.031421412037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45978.031421412037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45978.031421412037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45978.031421412037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45978.031421412037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45978.031421412037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45978.031421412037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45978.031421412037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45978.031421412037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45978.031421412037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45978.031421412037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45978.031421412037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45978.031421412037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45978.031421412037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45978.031421412037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45978.031421412037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45978.031421412037</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45978.031421412037</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45978.031421412037</v>
      </c>
      <c r="H42" s="96"/>
      <c r="I42" s="116" t="str">
        <f>IFERROR(VLOOKUP(D42,DB!A:F,6,0),"")</f>
        <v/>
      </c>
      <c r="J42" s="116" t="str">
        <f>IFERROR(VLOOKUP(D42,DB!A:G,7,0),"")</f>
        <v/>
      </c>
      <c r="K42" s="98"/>
      <c r="L42" s="92" t="str">
        <f>IFERROR(VLOOKUP(D42,DB!A:I,9,0),"")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86.19936122684885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51.842544097220525</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29.370310300924757</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9.1828218750015367</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0.51661817129934207</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45978.031421412037</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45978.031421412037</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45978.031421412037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45978.031421412037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45978.031421412037</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45978.031421412037</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45978.031421412037</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45978.031421412037</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45978.031421412037</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45978.031421412037</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45978.031421412037</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45978.031421412037</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45978.031421412037</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45978.031421412037</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45978.031421412037</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45978.031421412037</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45978.031421412037</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45978.031421412037</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45978.031421412037</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45978.031421412037</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45978.031421412037</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45978.031421412037</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45978.031421412037</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45978.031421412037</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45978.031421412037</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45978.031421412037</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45978.031421412037</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45978.031421412037</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45978.031421412037</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45978.031421412037</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45978.031421412037</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45978.031421412037</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45978.031421412037</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45978.031421412037</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45978.031421412037</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45978.031421412037</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45978.031421412037</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45978.031421412037</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45978.031421412037</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45978.031421412037</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45978.031421412037</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45978.031421412037</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45978.031421412037</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45978.031421412037</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45978.031421412037</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45978.031421412037</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45978.031421412037</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45978.031421412037</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45978.031421412037</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45978.031421412037</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45978.031421412037</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45978.031421412037</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45978.031421412037</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45978.031421412037</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45978.031421412037</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45978.031421412037</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45978.031421412037</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45978.031421412037</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45978.031421412037</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45978.031421412037</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45978.031421412037</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45978.031421412037</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45978.031421412037</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45978.031421412037</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45978.031421412037</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45978.031421412037</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45978.031421412037</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45978.031421412037</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45978.031421412037</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45978.031421412037</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45978.031421412037</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45978.031421412037</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45978.031421412037</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45978.031421412037</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45978.031421412037</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45978.031421412037</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45978.031421412037</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45978.031421412037</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45978.031421412037</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45978.031421412037</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45978.031421412037</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45978.031421412037</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45978.031421412037</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45978.031421412037</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45978.031421412037</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45978.031421412037</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45978.031421412037</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45978.031421412037</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45978.031421412037</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45978.031421412037</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45978.031421412037</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45978.031421412037</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45978.031421412037</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45978.031421412037</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45978.031421412037</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45978.031421412037</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45978.031421412037</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45978.031421412037</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45978.031421412037</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45978.031421412037</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45978.031421412037</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45978.031421412037</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45978.031421412037</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45978.031421412037</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45978.031421412037</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45978.031421412037</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45978.031421412037</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45978.031421412037</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45978.031421412037</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45978.031421412037</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45978.031421412037</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45978.031421412037</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45978.031421412037</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45978.031421412037</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45978.031421412037</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45978.031421412037</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45978.031421412037</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45978.031421412037</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45978.031421412037</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45978.031421412037</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45978.031421412037</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45978.031421412037</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45978.031421412037</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45978.031421412037</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45978.031421412037</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45978.031421412037</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45978.031421412037</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45978.031421412037</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45978.031421412037</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45978.031421412037</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45978.031421412037</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45978.031421412037</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45978.031421412037</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45978.031421412037</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45978.031421412037</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45978.031421412037</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45978.031421412037</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45978.031421412037</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45978.031421412037</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45978.031421412037</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45978.031421412037</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45978.031421412037</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45978.031421412037</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45978.031421412037</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45978.031421412037</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45978.031421412037</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45978.031421412037</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45978.031421412037</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45978.031421412037</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45978.031421412037</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45978.031421412037</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45978.031421412037</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45978.031421412037</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45978.031421412037</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45978.031421412037</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45978.031421412037</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45978.031421412037</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45978.031421412037</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45978.031421412037</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45978.031421412037</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45978.031421412037</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45978.031421412037</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45978.031421412037</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45978.031421412037</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4" ca="1" si="0">IFERROR(NOW()-F2,"-")</f>
        <v>0.2058890046318993</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2</v>
      </c>
      <c r="D3" s="122" t="s">
        <v>30938</v>
      </c>
      <c r="E3" s="110" t="s">
        <v>39021</v>
      </c>
      <c r="F3" s="124">
        <v>45977.926087962966</v>
      </c>
      <c r="G3" s="105">
        <f t="shared" ca="1" si="0"/>
        <v>0.10533344907162245</v>
      </c>
      <c r="H3" s="124">
        <v>45977.917743055557</v>
      </c>
      <c r="I3" s="122" t="str">
        <f>IFERROR(VLOOKUP(D3,DB!A:F,6,0),"")</f>
        <v>SCECO</v>
      </c>
      <c r="J3" s="122" t="str">
        <f>IFERROR(VLOOKUP(D3,DB!A:G,7,0),"")</f>
        <v>Dead</v>
      </c>
      <c r="K3" s="125" t="s">
        <v>39124</v>
      </c>
      <c r="L3" s="126" t="str">
        <f>IFERROR(VLOOKUP(D3,DB!A:I,9,0),"")</f>
        <v>Latis</v>
      </c>
    </row>
    <row r="4" spans="1:16382" ht="31.5" customHeight="1">
      <c r="A4" s="121"/>
      <c r="B4" s="122" t="str">
        <f>IFERROR(VLOOKUP(D4,DB!A:K,11,0),"")</f>
        <v/>
      </c>
      <c r="C4" s="123"/>
      <c r="D4" s="122"/>
      <c r="E4" s="110"/>
      <c r="F4" s="124"/>
      <c r="G4" s="105">
        <f t="shared" ca="1" si="0"/>
        <v>45978.031421412037</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45978.031421412037</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45978.031421412037</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45978.031421412037</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45978.031421412037</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45978.031421412037</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45978.031421412037</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45978.031421412037</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45978.031421412037</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45978.031421412037</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45978.031421412037</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45978.031421412037</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45978.031421412037</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45978.031421412037</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45978.031421412037</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45978.031421412037</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45978.031421412037</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45978.031421412037</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45978.031421412037</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45978.031421412037</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45978.031421412037</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45978.031421412037</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45978.031421412037</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45978.031421412037</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45978.031421412037</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45978.031421412037</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45978.031421412037</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45978.031421412037</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45978.031421412037</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45978.031421412037</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45978.031421412037</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45978.031421412037</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45978.031421412037</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45978.031421412037</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45978.031421412037</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45978.031421412037</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45978.031421412037</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45978.031421412037</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45978.031421412037</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45978.031421412037</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45978.031421412037</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45978.031421412037</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45978.031421412037</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45978.031421412037</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45978.031421412037</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45978.031421412037</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45978.031421412037</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45978.031421412037</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45978.031421412037</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45978.031421412037</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45978.031421412037</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45978.031421412037</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45978.031421412037</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45978.031421412037</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45978.031421412037</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45978.031421412037</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45978.031421412037</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45978.031421412037</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45978.031421412037</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45978.031421412037</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45978.031421412037</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45978.031421412037</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45978.031421412037</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45978.031421412037</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45978.031421412037</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45978.031421412037</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45978.031421412037</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45978.031421412037</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45978.031421412037</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45978.031421412037</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45978.031421412037</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45978.031421412037</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45978.031421412037</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45978.031421412037</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45978.031421412037</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45978.031421412037</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45978.031421412037</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45978.031421412037</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45978.031421412037</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45978.031421412037</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45978.031421412037</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45978.031421412037</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45978.031421412037</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45978.031421412037</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45978.031421412037</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45978.031421412037</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45978.031421412037</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45978.031421412037</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45978.031421412037</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45978.031421412037</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45978.031421412037</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45978.031421412037</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45978.031421412037</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45978.031421412037</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45978.031421412037</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2025-11-16T21:46:38Z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