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22" documentId="120_S{2AC9BD13-BADA-5192-A53E-5A8FF88502F6}" xr6:coauthVersionLast="47" xr6:coauthVersionMax="47" xr10:uidLastSave="{68208852-173B-4BCC-B0ED-8C8C0128923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<sst xmlns="http://schemas.openxmlformats.org/spreadsheetml/2006/main" count="180295" uniqueCount="39132">
  <si>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</si>
  <si>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</si>
  <si>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</si>
  <si>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</si>
  <si>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</si>
  <si>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</si>
  <si>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</si>
  <si>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</si>
  <si>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</si>
  <si>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</si>
  <si>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</si>
  <si>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</si>
  <si>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</si>
  <si>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</si>
  <si>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</si>
  <si>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</si>
  <si>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</si>
  <si>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</si>
  <si>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</si>
  <si>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</si>
  <si>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</si>
  <si>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</si>
  <si>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</si>
  <si>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</si>
  <si>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</si>
  <si>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</si>
  <si>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</si>
  <si>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</si>
  <si>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</si>
  <si>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</si>
  <si>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</si>
  <si>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</si>
  <si>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</si>
  <si>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</si>
  <si>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</si>
  <si>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</si>
  <si>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</si>
  <si>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</si>
  <si>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</si>
  <si>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</si>
  <si>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</si>
  <si>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</si>
  <si>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</si>
  <si>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</si>
  <si>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</si>
  <si>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</si>
  <si>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</si>
  <si>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</si>
  <si>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</si>
  <si>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</si>
  <si>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</si>
  <si>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</si>
  <si>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</si>
  <si>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</si>
  <si>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</si>
  <si>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</si>
  <si>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</si>
  <si>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</si>
  <si>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</si>
  <si>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</si>
  <si>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</si>
  <si>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</si>
  <si>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</si>
  <si>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</si>
  <si>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</si>
  <si>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</si>
  <si>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</si>
  <si>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</si>
  <si>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</si>
  <si>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</si>
  <si>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</si>
  <si>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</si>
  <si>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</si>
  <si>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</si>
  <si>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</si>
  <si>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</si>
  <si>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</si>
  <si>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</si>
  <si>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</si>
  <si>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</si>
  <si>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</si>
  <si>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</si>
  <si>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</si>
  <si>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</si>
  <si>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</si>
  <si>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</si>
  <si>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</si>
  <si>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</si>
  <si>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</si>
  <si>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</si>
  <si>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</si>
  <si>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</si>
  <si>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</si>
  <si>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</si>
  <si>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</si>
  <si>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</si>
  <si>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</si>
  <si>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</si>
  <si>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</si>
  <si>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</si>
  <si>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</si>
  <si>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</si>
  <si>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</si>
  <si>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</si>
  <si>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</si>
  <si>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</si>
  <si>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</si>
  <si>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</si>
  <si>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</si>
  <si>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</si>
  <si>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</si>
  <si>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</si>
  <si>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</si>
  <si>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</si>
  <si>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</si>
  <si>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</si>
  <si>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</si>
  <si>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</si>
  <si>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</si>
  <si>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</si>
  <si>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</si>
  <si>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</si>
  <si>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</si>
  <si>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</si>
  <si>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</si>
  <si>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</si>
  <si>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</si>
  <si>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</si>
  <si>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</si>
  <si>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</si>
  <si>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</si>
  <si>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</si>
  <si>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</si>
  <si>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</si>
  <si>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</si>
  <si>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</si>
  <si>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</si>
  <si>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</si>
  <si>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</si>
  <si>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</si>
  <si>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</si>
  <si>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</si>
  <si>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</si>
  <si>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</si>
  <si>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</si>
  <si>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</si>
  <si>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</si>
  <si>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</si>
  <si>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</si>
  <si>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</si>
  <si>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</si>
  <si>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</si>
  <si>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</si>
  <si>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</si>
  <si>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</si>
  <si>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</si>
  <si>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</si>
  <si>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</si>
  <si>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</si>
  <si>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</si>
  <si>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</si>
  <si>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</si>
  <si>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</si>
  <si>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</si>
  <si>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</si>
  <si>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</si>
  <si>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</si>
  <si>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</si>
  <si>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</si>
  <si>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</si>
  <si>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</si>
  <si>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</si>
  <si>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</si>
  <si>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</si>
  <si>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</si>
  <si>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</si>
  <si>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</si>
  <si>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</si>
  <si>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</si>
  <si>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</si>
  <si>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</si>
  <si>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</si>
  <si>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</si>
  <si>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</si>
  <si>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</si>
  <si>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</si>
  <si>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</si>
  <si>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</si>
  <si>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</si>
  <si>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</si>
  <si>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</si>
  <si>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</si>
  <si>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</si>
  <si>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</si>
  <si>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</si>
  <si>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</si>
  <si>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</si>
  <si>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</si>
  <si>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</si>
  <si>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</si>
  <si>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</si>
  <si>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</si>
  <si>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</si>
  <si>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</si>
  <si>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</si>
  <si>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</si>
  <si>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</si>
  <si>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</si>
  <si>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</si>
  <si>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</si>
  <si>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</si>
  <si>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</si>
  <si>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</si>
  <si>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</si>
  <si>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</si>
  <si>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</si>
  <si>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</si>
  <si>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</si>
  <si>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</si>
  <si>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</si>
  <si>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</si>
  <si>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</si>
  <si>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</si>
  <si>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</si>
  <si>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</si>
  <si>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</si>
  <si>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</si>
  <si>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</si>
  <si>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</si>
  <si>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</si>
  <si>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</si>
  <si>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</si>
  <si>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</si>
  <si>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</si>
  <si>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</si>
  <si>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</si>
  <si>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</si>
  <si>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</si>
  <si>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</si>
  <si>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</si>
  <si>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</si>
  <si>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</si>
  <si>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</si>
  <si>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</si>
  <si>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</si>
  <si>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</si>
  <si>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</si>
  <si>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</si>
  <si>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</si>
  <si>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</si>
  <si>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</si>
  <si>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</si>
  <si>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</si>
  <si>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</si>
  <si>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</si>
  <si>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</si>
  <si>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</si>
  <si>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</si>
  <si>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</si>
  <si>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</si>
  <si>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</si>
  <si>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</si>
  <si>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</si>
  <si>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</si>
  <si>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</si>
  <si>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</si>
  <si>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</si>
  <si>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</si>
  <si>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</si>
  <si>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</si>
  <si>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</si>
  <si>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</si>
  <si>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</si>
  <si>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</si>
  <si>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</si>
  <si>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</si>
  <si>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</si>
  <si>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</si>
  <si>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</si>
  <si>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</si>
  <si>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</si>
  <si>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</si>
  <si>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</si>
  <si>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</si>
  <si>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</si>
  <si>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</si>
  <si>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</si>
  <si>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</si>
  <si>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</si>
  <si>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</si>
  <si>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</si>
  <si>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</si>
  <si>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</si>
  <si>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</si>
  <si>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</si>
  <si>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</si>
  <si>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</si>
  <si>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</si>
  <si>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</si>
  <si>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</si>
  <si>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</si>
  <si>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</si>
  <si>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</si>
  <si>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</si>
  <si>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</si>
  <si>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</si>
  <si>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</si>
  <si>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</si>
  <si>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</si>
  <si>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</si>
  <si>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</si>
  <si>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</si>
  <si>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</si>
  <si>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</si>
  <si>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</si>
  <si>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</si>
  <si>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</si>
  <si>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</si>
  <si>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</si>
  <si>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</si>
  <si>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</si>
  <si>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</si>
  <si>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</si>
  <si>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</si>
  <si>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</si>
  <si>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</si>
  <si>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</si>
  <si>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</si>
  <si>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</si>
  <si>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</si>
  <si>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</si>
  <si>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</si>
  <si>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</si>
  <si>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</si>
  <si>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</si>
  <si>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</si>
  <si>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</si>
  <si>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</si>
  <si>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</si>
  <si>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</si>
  <si>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</si>
  <si>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</si>
  <si>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</si>
  <si>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</si>
  <si>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</si>
  <si>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</si>
  <si>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</si>
  <si>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</si>
  <si>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</si>
  <si>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</si>
  <si>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</si>
  <si>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</si>
  <si>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</si>
  <si>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</si>
  <si>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</si>
  <si>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</si>
  <si>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</si>
  <si>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</si>
  <si>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</si>
  <si>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</si>
  <si>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</si>
  <si>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</si>
  <si>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</si>
  <si>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</si>
  <si>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</si>
  <si>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</si>
  <si>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</si>
  <si>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</si>
  <si>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</si>
  <si>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</si>
  <si>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</si>
  <si>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</si>
  <si>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</si>
  <si>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</si>
  <si>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</si>
  <si>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</si>
  <si>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</si>
  <si>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</si>
  <si>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</si>
  <si>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</si>
  <si>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</si>
  <si>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</si>
  <si>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</si>
  <si>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</si>
  <si>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</si>
  <si>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</si>
  <si>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</si>
  <si>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</si>
  <si>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</si>
  <si>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</si>
  <si>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</si>
  <si>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</si>
  <si>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</si>
  <si>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</si>
  <si>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</si>
  <si>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</si>
  <si>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</si>
  <si>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</si>
  <si>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</si>
  <si>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</si>
  <si>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</si>
  <si>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</si>
  <si>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</si>
  <si>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</si>
  <si>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</si>
  <si>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</si>
  <si>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</si>
  <si>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</si>
  <si>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</si>
  <si>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</si>
  <si>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</si>
  <si>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</si>
  <si>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</si>
  <si>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</si>
  <si>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</si>
  <si>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</si>
  <si>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</si>
  <si>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</si>
  <si>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</si>
  <si>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</si>
  <si>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</si>
  <si>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</si>
  <si>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</si>
  <si>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</si>
  <si>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</si>
  <si>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</si>
  <si>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</si>
  <si>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</si>
  <si>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</si>
  <si>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</si>
  <si>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</si>
  <si>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</si>
  <si>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</si>
  <si>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</si>
  <si>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</si>
  <si>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</si>
  <si>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</si>
  <si>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</si>
  <si>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</si>
  <si>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</si>
  <si>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</si>
  <si>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</si>
  <si>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</si>
  <si>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</si>
  <si>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</si>
  <si>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</si>
  <si>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</si>
  <si>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</si>
  <si>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</si>
  <si>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</si>
  <si>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</si>
  <si>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</si>
  <si>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</si>
  <si>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</si>
  <si>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</si>
  <si>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</si>
  <si>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</si>
  <si>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</si>
  <si>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</si>
  <si>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</si>
  <si>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</si>
  <si>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</si>
  <si>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</si>
  <si>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</si>
  <si>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</si>
  <si>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</si>
  <si>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</si>
  <si>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</si>
  <si>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</si>
  <si>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</si>
  <si>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</si>
  <si>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</si>
  <si>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</si>
  <si>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</si>
  <si>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</si>
  <si>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</si>
  <si>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</si>
  <si>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</si>
  <si>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</si>
  <si>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</si>
  <si>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</si>
  <si>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</si>
  <si>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</si>
  <si>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</si>
  <si>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</si>
  <si>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</si>
  <si>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</si>
  <si>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</si>
  <si>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</si>
  <si>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</si>
  <si>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</si>
  <si>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</si>
  <si>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</si>
  <si>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</si>
  <si>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</si>
  <si>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</si>
  <si>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</si>
  <si>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</si>
  <si>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</si>
  <si>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</si>
  <si>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</si>
  <si>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</si>
  <si>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</si>
  <si>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</si>
  <si>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</si>
  <si>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</si>
  <si>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</si>
  <si>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</si>
  <si>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</si>
  <si>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</si>
  <si>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</si>
  <si>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</si>
  <si>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</si>
  <si>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</si>
  <si>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</si>
  <si>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</si>
  <si>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</si>
  <si>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</si>
  <si>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</si>
  <si>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</si>
  <si>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</si>
  <si>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</si>
  <si>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</si>
  <si>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</si>
  <si>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</si>
  <si>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</si>
  <si>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</si>
  <si>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</si>
  <si>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</si>
  <si>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</si>
  <si>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</si>
  <si>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</si>
  <si>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</si>
  <si>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</si>
  <si>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</si>
  <si>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</si>
  <si>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</si>
  <si>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</si>
  <si>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</si>
  <si>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</si>
  <si>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</si>
  <si>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</si>
  <si>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</si>
  <si>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</si>
  <si>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</si>
  <si>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</si>
  <si>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</si>
  <si>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</si>
  <si>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</si>
  <si>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</si>
  <si>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</si>
  <si>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</si>
  <si>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</si>
  <si>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</si>
  <si>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</si>
  <si>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</si>
  <si>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</si>
  <si>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</si>
  <si>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</si>
  <si>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</si>
  <si>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</si>
  <si>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</si>
  <si>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</si>
  <si>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</si>
  <si>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</si>
  <si>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</si>
  <si>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</si>
  <si>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</si>
  <si>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</si>
  <si>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</si>
  <si>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</si>
  <si>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</si>
  <si>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</si>
  <si>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</si>
  <si>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</si>
  <si>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</si>
  <si>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</si>
  <si>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</si>
  <si>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</si>
  <si>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</si>
  <si>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</si>
  <si>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</si>
  <si>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</si>
  <si>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</si>
  <si>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</si>
  <si>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</si>
  <si>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</si>
  <si>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</si>
  <si>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</si>
  <si>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</si>
  <si>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</si>
  <si>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</si>
  <si>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</si>
  <si>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</si>
  <si>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</si>
  <si>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</si>
  <si>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</si>
  <si>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</si>
  <si>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</si>
  <si>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</si>
  <si>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</si>
  <si>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</si>
  <si>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</si>
  <si>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</si>
  <si>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</si>
  <si>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</si>
  <si>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</si>
  <si>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</si>
  <si>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</si>
  <si>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</si>
  <si>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</si>
  <si>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</si>
  <si>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</si>
  <si>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</si>
  <si>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</si>
  <si>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</si>
  <si>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</si>
  <si>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</si>
  <si>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</si>
  <si>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</si>
  <si>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</si>
  <si>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</si>
  <si>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</si>
  <si>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</si>
  <si>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</si>
  <si>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</si>
  <si>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</si>
  <si>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</si>
  <si>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</si>
  <si>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</si>
  <si>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</si>
  <si>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</si>
  <si>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</si>
  <si>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</si>
  <si>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</si>
  <si>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</si>
  <si>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</si>
  <si>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</si>
  <si>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</si>
  <si>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</si>
  <si>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</si>
  <si>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</si>
  <si>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</si>
  <si>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</si>
  <si>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</si>
  <si>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</si>
  <si>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</si>
  <si>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</si>
  <si>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</si>
  <si>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</si>
  <si>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</si>
  <si>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</si>
  <si>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</si>
  <si>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</si>
  <si>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</si>
  <si>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</si>
  <si>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</si>
  <si>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</si>
  <si>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</si>
  <si>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</si>
  <si>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</si>
  <si>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</si>
  <si>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</si>
  <si>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</si>
  <si>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</si>
  <si>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</si>
  <si>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</si>
  <si>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</si>
  <si>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</si>
  <si>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</si>
  <si>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</si>
  <si>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</si>
  <si>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</si>
  <si>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</si>
  <si>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</si>
  <si>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</si>
  <si>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</si>
  <si>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</si>
  <si>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</si>
  <si>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</si>
  <si>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</si>
  <si>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</si>
  <si>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</si>
  <si>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</si>
  <si>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</si>
  <si>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</si>
  <si>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</si>
  <si>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</si>
  <si>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</si>
  <si>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</si>
  <si>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</si>
  <si>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</si>
  <si>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</si>
  <si>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</si>
  <si>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</si>
  <si>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</si>
  <si>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</si>
  <si>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</si>
  <si>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</si>
  <si>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</si>
  <si>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</si>
  <si>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</si>
  <si>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</si>
  <si>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</si>
  <si>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</si>
  <si>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</si>
  <si>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</si>
  <si>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</si>
  <si>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</si>
  <si>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</si>
  <si>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</si>
  <si>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</si>
  <si>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</si>
  <si>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</si>
  <si>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</si>
  <si>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</si>
  <si>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</si>
  <si>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</si>
  <si>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</si>
  <si>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</si>
  <si>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</si>
  <si>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</si>
  <si>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</si>
  <si>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</si>
  <si>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</si>
  <si>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</si>
  <si>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</si>
  <si>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</si>
  <si>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</si>
  <si>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</si>
  <si>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</si>
  <si>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</si>
  <si>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</si>
  <si>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</si>
  <si>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</si>
  <si>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</si>
  <si>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</si>
  <si>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</si>
  <si>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</si>
  <si>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</si>
  <si>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</si>
  <si>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</si>
  <si>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</si>
  <si>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</si>
  <si>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</si>
  <si>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</si>
  <si>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</si>
  <si>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</si>
  <si>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</si>
  <si>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</si>
  <si>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</si>
  <si>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</si>
  <si>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</si>
  <si>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</si>
  <si>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</si>
  <si>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</si>
  <si>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</si>
  <si>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</si>
  <si>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</si>
  <si>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</si>
  <si>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</si>
  <si>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</si>
  <si>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</si>
  <si>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</si>
  <si>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</si>
  <si>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</si>
  <si>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</si>
  <si>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</si>
  <si>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</si>
  <si>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</si>
  <si>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</si>
  <si>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</si>
  <si>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</si>
  <si>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</si>
  <si>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</si>
  <si>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</si>
  <si>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</si>
  <si>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</si>
  <si>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</si>
  <si>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</si>
  <si>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</si>
  <si>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</si>
  <si>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</si>
  <si>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</si>
  <si>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</si>
  <si>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</si>
  <si>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</si>
  <si>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</si>
  <si>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</si>
  <si>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</si>
  <si>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</si>
  <si>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</si>
  <si>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</si>
  <si>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</si>
  <si>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</si>
  <si>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</si>
  <si>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</si>
  <si>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</si>
  <si>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</si>
  <si>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</si>
  <si>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</si>
  <si>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</si>
  <si>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</si>
  <si>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</si>
  <si>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</si>
  <si>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</si>
  <si>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</si>
  <si>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</si>
  <si>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</si>
  <si>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</si>
  <si>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</si>
  <si>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</si>
  <si>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</si>
  <si>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</si>
  <si>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</si>
  <si>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</si>
  <si>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</si>
  <si>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</si>
  <si>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</si>
  <si>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</si>
  <si>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</si>
  <si>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</si>
  <si>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</si>
  <si>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</si>
  <si>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</si>
  <si>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</si>
  <si>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</si>
  <si>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</si>
  <si>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</si>
  <si>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</si>
  <si>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</si>
  <si>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</si>
  <si>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</si>
  <si>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</si>
  <si>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</si>
  <si>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</si>
  <si>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</si>
  <si>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</si>
  <si>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</si>
  <si>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</si>
  <si>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</si>
  <si>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</si>
  <si>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</si>
  <si>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</si>
  <si>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</si>
  <si>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</si>
  <si>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</si>
  <si>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</si>
  <si>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</si>
  <si>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</si>
  <si>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</si>
  <si>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</si>
  <si>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</si>
  <si>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</si>
  <si>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</si>
  <si>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</si>
  <si>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</si>
  <si>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</si>
  <si>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</si>
  <si>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</si>
  <si>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</si>
  <si>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</si>
  <si>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</si>
  <si>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</si>
  <si>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</si>
  <si>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</si>
  <si>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</si>
  <si>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</si>
  <si>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</si>
  <si>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</si>
  <si>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</si>
  <si>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</si>
  <si>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</si>
  <si>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</si>
  <si>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</si>
  <si>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</si>
  <si>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</si>
  <si>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</si>
  <si>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</si>
  <si>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</si>
  <si>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</si>
  <si>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</si>
  <si>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</si>
  <si>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</si>
  <si>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</si>
  <si>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</si>
  <si>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</si>
  <si>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</si>
  <si>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</si>
  <si>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</si>
  <si>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</si>
  <si>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</si>
  <si>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</si>
  <si>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</si>
  <si>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</si>
  <si>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</si>
  <si>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</si>
  <si>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</si>
  <si>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</si>
  <si>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</si>
  <si>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</si>
  <si>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</si>
  <si>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</si>
  <si>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</si>
  <si>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</si>
  <si>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</si>
  <si>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</si>
  <si>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</si>
  <si>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</si>
  <si>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</si>
  <si>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</si>
  <si>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</si>
  <si>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</si>
  <si>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</si>
  <si>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</si>
  <si>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</si>
  <si>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</si>
  <si>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</si>
  <si>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</si>
  <si>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</si>
  <si>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</si>
  <si>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</si>
  <si>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</si>
  <si>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</si>
  <si>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</si>
  <si>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</si>
  <si>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</si>
  <si>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</si>
  <si>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</si>
  <si>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</si>
  <si>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</si>
  <si>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</si>
  <si>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</si>
  <si>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</si>
  <si>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</si>
  <si>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</si>
  <si>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</si>
  <si>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</si>
  <si>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</si>
  <si>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</si>
  <si>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</si>
  <si>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</si>
  <si>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</si>
  <si>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</si>
  <si>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</si>
  <si>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</si>
  <si>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</si>
  <si>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</si>
  <si>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</si>
  <si>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</si>
  <si>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</si>
  <si>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</si>
  <si>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</si>
  <si>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</si>
  <si>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</si>
  <si>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</si>
  <si>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</si>
  <si>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</si>
  <si>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</si>
  <si>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</si>
  <si>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</si>
  <si>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</si>
  <si>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</si>
  <si>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</si>
  <si>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</si>
  <si>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</si>
  <si>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</si>
  <si>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</si>
  <si>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</si>
  <si>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</si>
  <si>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</si>
  <si>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</si>
  <si>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</si>
  <si>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</si>
  <si>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</si>
  <si>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</si>
  <si>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</si>
  <si>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</si>
  <si>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</si>
  <si>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</si>
  <si>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</si>
  <si>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</si>
  <si>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</si>
  <si>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</si>
  <si>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</si>
  <si>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</si>
  <si>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</si>
  <si>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</si>
  <si>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</si>
  <si>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</si>
  <si>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</si>
  <si>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</si>
  <si>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</si>
  <si>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</si>
  <si>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</si>
  <si>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</si>
  <si>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</si>
  <si>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</si>
  <si>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</si>
  <si>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</si>
  <si>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</si>
  <si>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</si>
  <si>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</si>
  <si>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</si>
  <si>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</si>
  <si>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</si>
  <si>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</si>
  <si>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</si>
  <si>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</si>
  <si>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</si>
  <si>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</si>
  <si>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</si>
  <si>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</si>
  <si>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</si>
  <si>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</si>
  <si>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</si>
  <si>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</si>
  <si>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</si>
  <si>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</si>
  <si>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</si>
  <si>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</si>
  <si>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</si>
  <si>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</si>
  <si>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</si>
  <si>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</si>
  <si>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</si>
  <si>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</si>
  <si>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</si>
  <si>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</si>
  <si>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</si>
  <si>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</si>
  <si>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</si>
  <si>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</si>
  <si>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</si>
  <si>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</si>
  <si>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</si>
  <si>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</si>
  <si>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</si>
  <si>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</si>
  <si>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</si>
  <si>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</si>
  <si>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</si>
  <si>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</si>
  <si>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</si>
  <si>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</si>
  <si>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</si>
  <si>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</si>
  <si>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</si>
  <si>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</si>
  <si>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</si>
  <si>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</si>
  <si>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</si>
  <si>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</si>
  <si>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</si>
  <si>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</si>
  <si>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</si>
  <si>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</si>
  <si>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</si>
  <si>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</si>
  <si>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</si>
  <si>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</si>
  <si>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</si>
  <si>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</si>
  <si>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</si>
  <si>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</si>
  <si>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</si>
  <si>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</si>
  <si>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</si>
  <si>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</si>
  <si>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</si>
  <si>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</si>
  <si>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</si>
  <si>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</si>
  <si>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</si>
  <si>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</si>
  <si>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</si>
  <si>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</si>
  <si>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</si>
  <si>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</si>
  <si>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</si>
  <si>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</si>
  <si>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</si>
  <si>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</si>
  <si>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</si>
  <si>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</si>
  <si>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</si>
  <si>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</si>
  <si>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</si>
  <si>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</si>
  <si>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</si>
  <si>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</si>
  <si>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</si>
  <si>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</si>
  <si>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</si>
  <si>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</si>
  <si>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</si>
  <si>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</si>
  <si>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</si>
  <si>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</si>
  <si>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</si>
  <si>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</si>
  <si>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</si>
  <si>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</si>
  <si>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</si>
  <si>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</si>
  <si>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</si>
  <si>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</si>
  <si>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</si>
  <si>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</si>
  <si>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</si>
  <si>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</si>
  <si>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</si>
  <si>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</si>
  <si>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</si>
  <si>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</si>
  <si>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</si>
  <si>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</si>
  <si>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</si>
  <si>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</si>
  <si>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</si>
  <si>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</si>
  <si>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</si>
  <si>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</si>
  <si>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</si>
  <si>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</si>
  <si>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</si>
  <si>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</si>
  <si>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</si>
  <si>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</si>
  <si>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</si>
  <si>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</si>
  <si>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</si>
  <si>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</si>
  <si>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</si>
  <si>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</si>
  <si>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</si>
  <si>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</si>
  <si>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</si>
  <si>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</si>
  <si>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</si>
  <si>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</si>
  <si>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</si>
  <si>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</si>
  <si>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</si>
  <si>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</si>
  <si>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</si>
  <si>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</si>
  <si>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</si>
  <si>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</si>
  <si>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</si>
  <si>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</si>
  <si>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</si>
  <si>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</si>
  <si>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</si>
  <si>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</si>
  <si>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</si>
  <si>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</si>
  <si>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</si>
  <si>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</si>
  <si>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</si>
  <si>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</si>
  <si>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</si>
  <si>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</si>
  <si>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</si>
  <si>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</si>
  <si>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</si>
  <si>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</si>
  <si>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</si>
  <si>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</si>
  <si>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</si>
  <si>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</si>
  <si>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</si>
  <si>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</si>
  <si>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</si>
  <si>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</si>
  <si>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</si>
  <si>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</si>
  <si>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</si>
  <si>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</si>
  <si>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</si>
  <si>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</si>
  <si>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</si>
  <si>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</si>
  <si>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</si>
  <si>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</si>
  <si>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</si>
  <si>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</si>
  <si>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</si>
  <si>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</si>
  <si>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</si>
  <si>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</si>
  <si>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</si>
  <si>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</si>
  <si>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</si>
  <si>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</si>
  <si>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</si>
  <si>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</si>
  <si>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</si>
  <si>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</si>
  <si>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</si>
  <si>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</si>
  <si>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</si>
  <si>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</si>
  <si>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</si>
  <si>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</si>
  <si>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</si>
  <si>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</si>
  <si>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</si>
  <si>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</si>
  <si>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</si>
  <si>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</si>
  <si>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</si>
  <si>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</si>
  <si>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</si>
  <si>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</si>
  <si>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</si>
  <si>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</si>
  <si>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</si>
  <si>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</si>
  <si>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</si>
  <si>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</si>
  <si>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</si>
  <si>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</si>
  <si>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</si>
  <si>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</si>
  <si>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</si>
  <si>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</si>
  <si>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</si>
  <si>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</si>
  <si>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</si>
  <si>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</si>
  <si>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</si>
  <si>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</si>
  <si>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</si>
  <si>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</si>
  <si>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</si>
  <si>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</si>
  <si>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</si>
  <si>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</si>
  <si>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</si>
  <si>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</si>
  <si>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</si>
  <si>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</si>
  <si>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</si>
  <si>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</si>
  <si>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</si>
  <si>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</si>
  <si>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</si>
  <si>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</si>
  <si>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</si>
  <si>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</si>
  <si>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</si>
  <si>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</si>
  <si>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</si>
  <si>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</si>
  <si>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</si>
  <si>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</si>
  <si>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</si>
  <si>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</si>
  <si>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</si>
  <si>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</si>
  <si>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</si>
  <si>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</si>
  <si>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</si>
  <si>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</si>
  <si>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</si>
  <si>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</si>
  <si>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</si>
  <si>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</si>
  <si>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</si>
  <si>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</si>
  <si>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</si>
  <si>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</si>
  <si>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</si>
  <si>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</si>
  <si>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</si>
  <si>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</si>
  <si>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</si>
  <si>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</si>
  <si>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</si>
  <si>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</si>
  <si>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</si>
  <si>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</si>
  <si>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</si>
  <si>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</si>
  <si>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</si>
  <si>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</si>
  <si>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</si>
  <si>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</si>
  <si>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</si>
  <si>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</si>
  <si>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</si>
  <si>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</si>
  <si>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</si>
  <si>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</si>
  <si>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</si>
  <si>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</si>
  <si>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</si>
  <si>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</si>
  <si>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</si>
  <si>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</si>
  <si>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</si>
  <si>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</si>
  <si>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</si>
  <si>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</si>
  <si>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</si>
  <si>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</si>
  <si>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</si>
  <si>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</si>
  <si>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</si>
  <si>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</si>
  <si>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</si>
  <si>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</si>
  <si>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</si>
  <si>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</si>
  <si>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</si>
  <si>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</si>
  <si>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</si>
  <si>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</si>
  <si>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</si>
  <si>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</si>
  <si>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</si>
  <si>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</si>
  <si>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</si>
  <si>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</si>
  <si>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</si>
  <si>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</si>
  <si>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</si>
  <si>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</si>
  <si>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</si>
  <si>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</si>
  <si>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</si>
  <si>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</si>
  <si>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</si>
  <si>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</si>
  <si>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</si>
  <si>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</si>
  <si>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</si>
  <si>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</si>
  <si>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</si>
  <si>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</si>
  <si>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</si>
  <si>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</si>
  <si>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</si>
  <si>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</si>
  <si>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</si>
  <si>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</si>
  <si>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</si>
  <si>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</si>
  <si>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</si>
  <si>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</si>
  <si>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</si>
  <si>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</si>
  <si>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</si>
  <si>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</si>
  <si>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</si>
  <si>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</si>
  <si>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</si>
  <si>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</si>
  <si>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</si>
  <si>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</si>
  <si>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</si>
  <si>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</si>
  <si>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</si>
  <si>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</si>
  <si>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</si>
  <si>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</si>
  <si>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</si>
  <si>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</si>
  <si>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</si>
  <si>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</si>
  <si>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</si>
  <si>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</si>
  <si>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</si>
  <si>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</si>
  <si>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</si>
  <si>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</si>
  <si>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</si>
  <si>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</si>
  <si>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</si>
  <si>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</si>
  <si>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</si>
  <si>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</si>
  <si>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</si>
  <si>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</si>
  <si>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</si>
  <si>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</si>
  <si>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</si>
  <si>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</si>
  <si>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</si>
  <si>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</si>
  <si>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</si>
  <si>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</si>
  <si>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</si>
  <si>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</si>
  <si>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</si>
  <si>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</si>
  <si>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</si>
  <si>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</si>
  <si>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</si>
  <si>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</si>
  <si>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</si>
  <si>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</si>
  <si>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</si>
  <si>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</si>
  <si>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</si>
  <si>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</si>
  <si>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</si>
  <si>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</si>
  <si>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</si>
  <si>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</si>
  <si>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</si>
  <si>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</si>
  <si>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</si>
  <si>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</si>
  <si>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</si>
  <si>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</si>
  <si>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</si>
  <si>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</si>
  <si>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</si>
  <si>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</si>
  <si>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</si>
  <si>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</si>
  <si>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</si>
  <si>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</si>
  <si>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</si>
  <si>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</si>
  <si>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</si>
  <si>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</si>
  <si>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</si>
  <si>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</si>
  <si>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</si>
  <si>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</si>
  <si>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</si>
  <si>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</si>
  <si>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</si>
  <si>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</si>
  <si>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</si>
  <si>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</si>
  <si>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</si>
  <si>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</si>
  <si>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</si>
  <si>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</si>
  <si>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</si>
  <si>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</si>
  <si>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</si>
  <si>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</si>
  <si>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</si>
  <si>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</si>
  <si>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</si>
  <si>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</si>
  <si>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</si>
  <si>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</si>
  <si>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</si>
  <si>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</si>
  <si>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</si>
  <si>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</si>
  <si>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</si>
  <si>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</si>
  <si>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</si>
  <si>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</si>
  <si>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</si>
  <si>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</si>
  <si>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</si>
  <si>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</si>
  <si>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</si>
  <si>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</si>
  <si>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</si>
  <si>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</si>
  <si>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</si>
  <si>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</si>
  <si>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</si>
  <si>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</si>
  <si>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</si>
  <si>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</si>
  <si>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</si>
  <si>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</si>
  <si>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</si>
  <si>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</si>
  <si>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</si>
  <si>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</si>
  <si>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</si>
  <si>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</si>
  <si>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</si>
  <si>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</si>
  <si>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</si>
  <si>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</si>
  <si>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</si>
  <si>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</si>
  <si>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</si>
  <si>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</si>
  <si>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</si>
  <si>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</si>
  <si>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</si>
  <si>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</si>
  <si>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</si>
  <si>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</si>
  <si>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</si>
  <si>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</si>
  <si>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</si>
  <si>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</si>
  <si>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</si>
  <si>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</si>
  <si>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</si>
  <si>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</si>
  <si>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</si>
  <si>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</si>
  <si>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</si>
  <si>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</si>
  <si>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</si>
  <si>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</si>
  <si>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</si>
  <si>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</si>
  <si>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</si>
  <si>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</si>
  <si>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</si>
  <si>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</si>
  <si>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</si>
  <si>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</si>
  <si>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</si>
  <si>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</si>
  <si>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</si>
  <si>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</si>
  <si>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</si>
  <si>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</si>
  <si>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</si>
  <si>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</si>
  <si>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</si>
  <si>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</si>
  <si>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</si>
  <si>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</si>
  <si>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</si>
  <si>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</si>
  <si>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</si>
  <si>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</si>
  <si>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</si>
  <si>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</si>
  <si>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</si>
  <si>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</si>
  <si>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</si>
  <si>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</si>
  <si>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</si>
  <si>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</si>
  <si>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</si>
  <si>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</si>
  <si>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</si>
  <si>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</si>
  <si>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</si>
  <si>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</si>
  <si>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</si>
  <si>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</si>
  <si>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</si>
  <si>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</si>
  <si>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</si>
  <si>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</si>
  <si>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</si>
  <si>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</si>
  <si>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</si>
  <si>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</si>
  <si>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</si>
  <si>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</si>
  <si>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</si>
  <si>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</si>
  <si>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</si>
  <si>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</si>
  <si>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</si>
  <si>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</si>
  <si>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</si>
  <si>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</si>
  <si>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</si>
  <si>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</si>
  <si>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</si>
  <si>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</si>
  <si>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</si>
  <si>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</si>
  <si>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</si>
  <si>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</si>
  <si>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</si>
  <si>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</si>
  <si>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</si>
  <si>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</si>
  <si>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</si>
  <si>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</si>
  <si>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</si>
  <si>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</si>
  <si>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</si>
  <si>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</si>
  <si>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</si>
  <si>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</si>
  <si>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</si>
  <si>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</si>
  <si>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</si>
  <si>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</si>
  <si>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</si>
  <si>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</si>
  <si>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</si>
  <si>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</si>
  <si>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</si>
  <si>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</si>
  <si>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</si>
  <si>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</si>
  <si>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</si>
  <si>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</si>
  <si>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</si>
  <si>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</si>
  <si>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</si>
  <si>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</si>
  <si>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</si>
  <si>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</si>
  <si>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</si>
  <si>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</si>
  <si>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</si>
  <si>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</si>
  <si>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</si>
  <si>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</si>
  <si>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</si>
  <si>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</si>
  <si>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</si>
  <si>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</si>
  <si>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</si>
  <si>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</si>
  <si>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</si>
  <si>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</si>
  <si>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</si>
  <si>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</si>
  <si>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</si>
  <si>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</si>
  <si>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</si>
  <si>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</si>
  <si>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</si>
  <si>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</si>
  <si>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</si>
  <si>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</si>
  <si>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</si>
  <si>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</si>
  <si>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</si>
  <si>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</si>
  <si>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</si>
  <si>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</si>
  <si>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</si>
  <si>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</si>
  <si>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</si>
  <si>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</si>
  <si>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</si>
  <si>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</si>
  <si>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</si>
  <si>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</si>
  <si>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</si>
  <si>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</si>
  <si>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</si>
  <si>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</si>
  <si>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</si>
  <si>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</si>
  <si>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</si>
  <si>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</si>
  <si>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</si>
  <si>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</si>
  <si>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</si>
  <si>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</si>
  <si>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</si>
  <si>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</si>
  <si>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</si>
  <si>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</si>
  <si>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</si>
  <si>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</si>
  <si>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</si>
  <si>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</si>
  <si>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</si>
  <si>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</si>
  <si>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</si>
  <si>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</si>
  <si>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</si>
  <si>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</si>
  <si>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</si>
  <si>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</si>
  <si>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</si>
  <si>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</si>
  <si>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</si>
  <si>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</si>
  <si>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</si>
  <si>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</si>
  <si>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</si>
  <si>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</si>
  <si>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</si>
  <si>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</si>
  <si>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</si>
  <si>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</si>
  <si>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</si>
  <si>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</si>
  <si>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</si>
  <si>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</si>
  <si>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</si>
  <si>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</si>
  <si>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</si>
  <si>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</si>
  <si>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</si>
  <si>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</si>
  <si>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</si>
  <si>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</si>
  <si>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</si>
  <si>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</si>
  <si>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</si>
  <si>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</si>
  <si>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</si>
  <si>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</si>
  <si>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</si>
  <si>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</si>
  <si>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</si>
  <si>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</si>
  <si>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</si>
  <si>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</si>
  <si>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</si>
  <si>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</si>
  <si>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</si>
  <si>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</si>
  <si>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</si>
  <si>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</si>
  <si>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</si>
  <si>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</si>
  <si>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</si>
  <si>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</si>
  <si>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</si>
  <si>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</si>
  <si>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</si>
  <si>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</si>
  <si>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</si>
  <si>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</si>
  <si>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</si>
  <si>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</si>
  <si>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</si>
  <si>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</si>
  <si>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</si>
  <si>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</si>
  <si>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</si>
  <si>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</si>
  <si>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</si>
  <si>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</si>
  <si>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</si>
  <si>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</si>
  <si>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</si>
  <si>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</si>
  <si>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</si>
  <si>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</si>
  <si>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</si>
  <si>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</si>
  <si>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</si>
  <si>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</si>
  <si>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</si>
  <si>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</si>
  <si>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</si>
  <si>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</si>
  <si>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</si>
  <si>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</si>
  <si>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</si>
  <si>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</si>
  <si>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</si>
  <si>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</si>
  <si>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</si>
  <si>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</si>
  <si>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</si>
  <si>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</si>
  <si>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</si>
  <si>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</si>
  <si>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</si>
  <si>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</si>
  <si>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</si>
  <si>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</si>
  <si>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</si>
  <si>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</si>
  <si>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</si>
  <si>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</si>
  <si>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</si>
  <si>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</si>
  <si>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</si>
  <si>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</si>
  <si>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</si>
  <si>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</si>
  <si>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</si>
  <si>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</si>
  <si>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</si>
  <si>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</si>
  <si>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</si>
  <si>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</si>
  <si>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</si>
  <si>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</si>
  <si>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</si>
  <si>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</si>
  <si>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</si>
  <si>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</si>
  <si>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</si>
  <si>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</si>
  <si>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</si>
  <si>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</si>
  <si>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</si>
  <si>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</si>
  <si>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</si>
  <si>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</si>
  <si>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</si>
  <si>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</si>
  <si>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</si>
  <si>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</si>
  <si>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</si>
  <si>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</si>
  <si>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</si>
  <si>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</si>
  <si>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</si>
  <si>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</si>
  <si>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</si>
  <si>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</si>
  <si>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</si>
  <si>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</si>
  <si>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</si>
  <si>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</si>
  <si>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</si>
  <si>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</si>
  <si>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</si>
  <si>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</si>
  <si>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</si>
  <si>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</si>
  <si>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</si>
  <si>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</si>
  <si>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</si>
  <si>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</si>
  <si>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</si>
  <si>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</si>
  <si>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</si>
  <si>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</si>
  <si>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</si>
  <si>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</si>
  <si>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</si>
  <si>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</si>
  <si>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</si>
  <si>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</si>
  <si>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</si>
  <si>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</si>
  <si>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</si>
  <si>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</si>
  <si>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</si>
  <si>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</si>
  <si>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</si>
  <si>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</si>
  <si>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</si>
  <si>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</si>
  <si>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</si>
  <si>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</si>
  <si>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</si>
  <si>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</si>
  <si>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</si>
  <si>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</si>
  <si>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</si>
  <si>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</si>
  <si>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</si>
  <si>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</si>
  <si>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</si>
  <si>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</si>
  <si>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</si>
  <si>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</si>
  <si>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</si>
  <si>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</si>
  <si>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</si>
  <si>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</si>
  <si>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</si>
  <si>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</si>
  <si>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</si>
  <si>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</si>
  <si>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</si>
  <si>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</si>
  <si>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</si>
  <si>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</si>
  <si>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</si>
  <si>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</si>
  <si>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</si>
  <si>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</si>
  <si>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</si>
  <si>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</si>
  <si>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</si>
  <si>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</si>
  <si>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</si>
  <si>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</si>
  <si>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</si>
  <si>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</si>
  <si>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</si>
  <si>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</si>
  <si>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</si>
  <si>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</si>
  <si>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</si>
  <si>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</si>
  <si>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</si>
  <si>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</si>
  <si>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</si>
  <si>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</si>
  <si>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</si>
  <si>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</si>
  <si>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</si>
  <si>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</si>
  <si>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</si>
  <si>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</si>
  <si>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</si>
  <si>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</si>
  <si>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</si>
  <si>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</si>
  <si>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</si>
  <si>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</si>
  <si>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</si>
  <si>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</si>
  <si>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</si>
  <si>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</si>
  <si>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</si>
  <si>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</si>
  <si>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</si>
  <si>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</si>
  <si>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</si>
  <si>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</si>
  <si>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</si>
  <si>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</si>
  <si>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</si>
  <si>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</si>
  <si>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</si>
  <si>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</si>
  <si>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</si>
  <si>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</si>
  <si>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</si>
  <si>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</si>
  <si>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</si>
  <si>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</si>
  <si>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</si>
  <si>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</si>
  <si>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</si>
  <si>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</si>
  <si>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</si>
  <si>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</si>
  <si>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</si>
  <si>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</si>
  <si>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</si>
  <si>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</si>
  <si>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</si>
  <si>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</si>
  <si>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</si>
  <si>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</si>
  <si>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</si>
  <si>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</si>
  <si>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</si>
  <si>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</si>
  <si>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</si>
  <si>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</si>
  <si>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</si>
  <si>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</si>
  <si>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</si>
  <si>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</si>
  <si>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</si>
  <si>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</si>
  <si>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</si>
  <si>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</si>
  <si>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</si>
  <si>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</si>
  <si>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</si>
  <si>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</si>
  <si>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</si>
  <si>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</si>
  <si>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</si>
  <si>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</si>
  <si>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</si>
  <si>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</si>
  <si>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</si>
  <si>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</si>
  <si>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</si>
  <si>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</si>
  <si>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</si>
  <si>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</si>
  <si>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</si>
  <si>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</si>
  <si>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</si>
  <si>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</si>
  <si>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</si>
  <si>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</si>
  <si>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</si>
  <si>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</si>
  <si>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</si>
  <si>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</si>
  <si>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</si>
  <si>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</si>
  <si>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</si>
  <si>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</si>
  <si>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</si>
  <si>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</si>
  <si>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</si>
  <si>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</si>
  <si>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</si>
  <si>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</si>
  <si>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</si>
  <si>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</si>
  <si>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</si>
  <si>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</si>
  <si>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</si>
  <si>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</si>
  <si>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</si>
  <si>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</si>
  <si>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</si>
  <si>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</si>
  <si>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</si>
  <si>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</si>
  <si>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</si>
  <si>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</si>
  <si>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</si>
  <si>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</si>
  <si>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</si>
  <si>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</si>
  <si>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</si>
  <si>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</si>
  <si>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</si>
  <si>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</si>
  <si>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</si>
  <si>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</si>
  <si>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</si>
  <si>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</si>
  <si>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</si>
  <si>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</si>
  <si>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</si>
  <si>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</si>
  <si>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</si>
  <si>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</si>
  <si>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</si>
  <si>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</si>
  <si>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</si>
  <si>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</si>
  <si>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</si>
  <si>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</si>
  <si>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</si>
  <si>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</si>
  <si>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</si>
  <si>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</si>
  <si>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</si>
  <si>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</si>
  <si>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</si>
  <si>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</si>
  <si>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</si>
  <si>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</si>
  <si>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</si>
  <si>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</si>
  <si>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</si>
  <si>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</si>
  <si>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</si>
  <si>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</si>
  <si>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</si>
  <si>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</si>
  <si>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</si>
  <si>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</si>
  <si>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</si>
  <si>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</si>
  <si>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</si>
  <si>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</si>
  <si>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</si>
  <si>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</si>
  <si>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</si>
  <si>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</si>
  <si>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</si>
  <si>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</si>
  <si>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</si>
  <si>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</si>
  <si>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</si>
  <si>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</si>
  <si>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</si>
  <si>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</si>
  <si>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</si>
  <si>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</si>
  <si>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</si>
  <si>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</si>
  <si>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</si>
  <si>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</si>
  <si>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</si>
  <si>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</si>
  <si>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</si>
  <si>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</si>
  <si>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</si>
  <si>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</si>
  <si>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</si>
  <si>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</si>
  <si>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</si>
  <si>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</si>
  <si>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</si>
  <si>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</si>
  <si>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</si>
  <si>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</si>
  <si>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</si>
  <si>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</si>
  <si>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</si>
  <si>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</si>
  <si>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</si>
  <si>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</si>
  <si>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</si>
  <si>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</si>
  <si>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</si>
  <si>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</si>
  <si>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</si>
  <si>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</si>
  <si>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</si>
  <si>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</si>
  <si>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</si>
  <si>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</si>
  <si>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</si>
  <si>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</si>
  <si>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</si>
  <si>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</si>
  <si>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</si>
  <si>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</si>
  <si>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</si>
  <si>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</si>
  <si>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</si>
  <si>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</si>
  <si>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</si>
  <si>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</si>
  <si>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</si>
  <si>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</si>
  <si>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</si>
  <si>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</si>
  <si>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</si>
  <si>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</si>
  <si>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</si>
  <si>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</si>
  <si>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</si>
  <si>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</si>
  <si>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</si>
  <si>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</si>
  <si>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</si>
  <si>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</si>
  <si>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</si>
  <si>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</si>
  <si>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</si>
  <si>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</si>
  <si>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</si>
  <si>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</si>
  <si>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</si>
  <si>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</si>
  <si>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</si>
  <si>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</si>
  <si>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</si>
  <si>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</si>
  <si>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</si>
  <si>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</si>
  <si>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</si>
  <si>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</si>
  <si>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</si>
  <si>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</si>
  <si>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</si>
  <si>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</si>
  <si>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</si>
  <si>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</si>
  <si>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</si>
  <si>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</si>
  <si>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</si>
  <si>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</si>
  <si>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</si>
  <si>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</si>
  <si>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</si>
  <si>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</si>
  <si>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</si>
  <si>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</si>
  <si>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</si>
  <si>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</si>
  <si>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</si>
  <si>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</si>
  <si>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</si>
  <si>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</si>
  <si>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</si>
  <si>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</si>
  <si>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</si>
  <si>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</si>
  <si>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</si>
  <si>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</si>
  <si>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</si>
  <si>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</si>
  <si>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</si>
  <si>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</si>
  <si>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</si>
  <si>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</si>
  <si>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</si>
  <si>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</si>
  <si>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</si>
  <si>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</si>
  <si>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</si>
  <si>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</si>
  <si>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</si>
  <si>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</si>
  <si>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</si>
  <si>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</si>
  <si>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</si>
  <si>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</si>
  <si>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</si>
  <si>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</si>
  <si>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</si>
  <si>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</si>
  <si>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</si>
  <si>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</si>
  <si>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</si>
  <si>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</si>
  <si>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</si>
  <si>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</si>
  <si>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</si>
  <si>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</si>
  <si>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</si>
  <si>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</si>
  <si>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</si>
  <si>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</si>
  <si>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</si>
  <si>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</si>
  <si>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</si>
  <si>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</si>
  <si>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</si>
  <si>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</si>
  <si>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</si>
  <si>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</si>
  <si>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</si>
  <si>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</si>
  <si>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</si>
  <si>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</si>
  <si>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</si>
  <si>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</si>
  <si>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</si>
  <si>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</si>
  <si>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</si>
  <si>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</si>
  <si>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</si>
  <si>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</si>
  <si>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</si>
  <si>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</si>
  <si>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</si>
  <si>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</si>
  <si>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</si>
  <si>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</si>
  <si>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</si>
  <si>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</si>
  <si>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</si>
  <si>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</si>
  <si>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</si>
  <si>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</si>
  <si>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</si>
  <si>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</si>
  <si>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</si>
  <si>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</si>
  <si>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</si>
  <si>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</si>
  <si>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</si>
  <si>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</si>
  <si>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</si>
  <si>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</si>
  <si>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</si>
  <si>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</si>
  <si>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</si>
  <si>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</si>
  <si>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</si>
  <si>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</si>
  <si>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</si>
  <si>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</si>
  <si>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</si>
  <si>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</si>
  <si>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</si>
  <si>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</si>
  <si>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</si>
  <si>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</si>
  <si>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</si>
  <si>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</si>
  <si>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</si>
  <si>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</si>
  <si>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</si>
  <si>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</si>
  <si>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</si>
  <si>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</si>
  <si>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</si>
  <si>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</si>
  <si>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</si>
  <si>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</si>
  <si>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</si>
  <si>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</si>
  <si>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</si>
  <si>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</si>
  <si>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</si>
  <si>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</si>
  <si>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</si>
  <si>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</si>
  <si>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</si>
  <si>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</si>
  <si>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</si>
  <si>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</si>
  <si>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</si>
  <si>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</si>
  <si>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</si>
  <si>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</si>
  <si>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</si>
  <si>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</si>
  <si>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</si>
  <si>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</si>
  <si>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</si>
  <si>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</si>
  <si>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</si>
  <si>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</si>
  <si>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</si>
  <si>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</si>
  <si>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</si>
  <si>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</si>
  <si>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</si>
  <si>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</si>
  <si>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</si>
  <si>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</si>
  <si>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</si>
  <si>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</si>
  <si>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</si>
  <si>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</si>
  <si>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</si>
  <si>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</si>
  <si>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</si>
  <si>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</si>
  <si>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</si>
  <si>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</si>
  <si>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</si>
  <si>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</si>
  <si>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</si>
  <si>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</si>
  <si>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</si>
  <si>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</si>
  <si>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</si>
  <si>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</si>
  <si>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</si>
  <si>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</si>
  <si>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</si>
  <si>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</si>
  <si>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</si>
  <si>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</si>
  <si>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</si>
  <si>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</si>
  <si>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</si>
  <si>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</si>
  <si>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</si>
  <si>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</si>
  <si>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</si>
  <si>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</si>
  <si>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</si>
  <si>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</si>
  <si>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</si>
  <si>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</si>
  <si>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</si>
  <si>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</si>
  <si>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</si>
  <si>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</si>
  <si>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</si>
  <si>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</si>
  <si>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</si>
  <si>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</si>
  <si>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</si>
  <si>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</si>
  <si>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</si>
  <si>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</si>
  <si>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</si>
  <si>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</si>
  <si>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</si>
  <si>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</si>
  <si>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</si>
  <si>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</si>
  <si>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</si>
  <si>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</si>
  <si>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</si>
  <si>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</si>
  <si>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</si>
  <si>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</si>
  <si>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</si>
  <si>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</si>
  <si>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</si>
  <si>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</si>
  <si>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</si>
  <si>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</si>
  <si>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</si>
  <si>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</si>
  <si>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</si>
  <si>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</si>
  <si>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</si>
  <si>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</si>
  <si>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</si>
  <si>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</si>
  <si>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</si>
  <si>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</si>
  <si>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</si>
  <si>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</si>
  <si>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</si>
  <si>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</si>
  <si>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</si>
  <si>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</si>
  <si>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</si>
  <si>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</si>
  <si>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</si>
  <si>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</si>
  <si>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</si>
  <si>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</si>
  <si>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</si>
  <si>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</si>
  <si>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</si>
  <si>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</si>
  <si>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</si>
  <si>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</si>
  <si>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</si>
  <si>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</si>
  <si>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</si>
  <si>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</si>
  <si>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</si>
  <si>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</si>
  <si>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</si>
  <si>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</si>
  <si>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</si>
  <si>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</si>
  <si>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</si>
  <si>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</si>
  <si>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</si>
  <si>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</si>
  <si>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</si>
  <si>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</si>
  <si>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</si>
  <si>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</si>
  <si>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</si>
  <si>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</si>
  <si>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</si>
  <si>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</si>
  <si>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</si>
  <si>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</si>
  <si>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</si>
  <si>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</si>
  <si>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</si>
  <si>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</si>
  <si>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</si>
  <si>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</si>
  <si>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</si>
  <si>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</si>
  <si>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</si>
  <si>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</si>
  <si>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</si>
  <si>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</si>
  <si>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</si>
  <si>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</si>
  <si>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</si>
  <si>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</si>
  <si>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</si>
  <si>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</si>
  <si>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</si>
  <si>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</si>
  <si>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</si>
  <si>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</si>
  <si>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</si>
  <si>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</si>
  <si>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</si>
  <si>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</si>
  <si>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</si>
  <si>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</si>
  <si>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</si>
  <si>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</si>
  <si>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</si>
  <si>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</si>
  <si>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</si>
  <si>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</si>
  <si>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</si>
  <si>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</si>
  <si>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</si>
  <si>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</si>
  <si>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</si>
  <si>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</si>
  <si>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</si>
  <si>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</si>
  <si>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</si>
  <si>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</si>
  <si>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</si>
  <si>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</si>
  <si>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</si>
  <si>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</si>
  <si>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</si>
  <si>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</si>
  <si>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</si>
  <si>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</si>
  <si>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</si>
  <si>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</si>
  <si>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</si>
  <si>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</si>
  <si>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</si>
  <si>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</si>
  <si>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</si>
  <si>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</si>
  <si>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</si>
  <si>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</si>
  <si>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</si>
  <si>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</si>
  <si>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</si>
  <si>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</si>
  <si>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</si>
  <si>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</si>
  <si>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</si>
  <si>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</si>
  <si>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</si>
  <si>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</si>
  <si>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</si>
  <si>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</si>
  <si>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</si>
  <si>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</si>
  <si>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</si>
  <si>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</si>
  <si>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</si>
  <si>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</si>
  <si>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</si>
  <si>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</si>
  <si>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</si>
  <si>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</si>
  <si>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</si>
  <si>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</si>
  <si>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</si>
  <si>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</si>
  <si>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</si>
  <si>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</si>
  <si>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</si>
  <si>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</si>
  <si>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</si>
  <si>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</si>
  <si>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</si>
  <si>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</si>
  <si>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</si>
  <si>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</si>
  <si>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</si>
  <si>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</si>
  <si>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</si>
  <si>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</si>
  <si>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</si>
  <si>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</si>
  <si>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</si>
  <si>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</si>
  <si>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</si>
  <si>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</si>
  <si>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</si>
  <si>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</si>
  <si>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</si>
  <si>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</si>
  <si>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</si>
  <si>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</si>
  <si>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</si>
  <si>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</si>
  <si>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</si>
  <si>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</si>
  <si>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</si>
  <si>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</si>
  <si>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</si>
  <si>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</si>
  <si>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</si>
  <si>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</si>
  <si>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</si>
  <si>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</si>
  <si>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</si>
  <si>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</si>
  <si>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</si>
  <si>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</si>
  <si>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</si>
  <si>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</si>
  <si>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</si>
  <si>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</si>
  <si>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</si>
  <si>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</si>
  <si>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</si>
  <si>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</si>
  <si>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</si>
  <si>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</si>
  <si>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</si>
  <si>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</si>
  <si>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</si>
  <si>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</si>
  <si>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</si>
  <si>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</si>
  <si>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</si>
  <si>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</si>
  <si>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</si>
  <si>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</si>
  <si>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</si>
  <si>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</si>
  <si>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</si>
  <si>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</si>
  <si>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</si>
  <si>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</si>
  <si>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</si>
  <si>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</si>
  <si>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</si>
  <si>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</si>
  <si>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</si>
  <si>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</si>
  <si>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</si>
  <si>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</si>
  <si>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</si>
  <si>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</si>
  <si>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</si>
  <si>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</si>
  <si>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</si>
  <si>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</si>
  <si>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</si>
  <si>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</si>
  <si>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</si>
  <si>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</si>
  <si>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</si>
  <si>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</si>
  <si>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</si>
  <si>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</si>
  <si>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</si>
  <si>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</si>
  <si>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</si>
  <si>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</si>
  <si>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</si>
  <si>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</si>
  <si>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</si>
  <si>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</si>
  <si>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</si>
  <si>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</si>
  <si>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</si>
  <si>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</si>
  <si>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</si>
  <si>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</si>
  <si>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</si>
  <si>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</si>
  <si>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</si>
  <si>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</si>
  <si>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</si>
  <si>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</si>
  <si>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</si>
  <si>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</si>
  <si>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</si>
  <si>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</si>
  <si>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</si>
  <si>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</si>
  <si>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</si>
  <si>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</si>
  <si>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</si>
  <si>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</si>
  <si>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</si>
  <si>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</si>
  <si>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</si>
  <si>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</si>
  <si>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</si>
  <si>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</si>
  <si>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</si>
  <si>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</si>
  <si>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</si>
  <si>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</si>
  <si>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</si>
  <si>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</si>
  <si>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</si>
  <si>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</si>
  <si>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</si>
  <si>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</si>
  <si>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</si>
  <si>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</si>
  <si>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</si>
  <si>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</si>
  <si>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</si>
  <si>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</si>
  <si>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</si>
  <si>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</si>
  <si>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</si>
  <si>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</si>
  <si>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</si>
  <si>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</si>
  <si>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</si>
  <si>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</si>
  <si>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</si>
  <si>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</si>
  <si>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</si>
  <si>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</si>
  <si>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</si>
  <si>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</si>
  <si>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</si>
  <si>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</si>
  <si>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</si>
  <si>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</si>
  <si>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</si>
  <si>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</si>
  <si>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</si>
  <si>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</si>
  <si>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</si>
  <si>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</si>
  <si>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</si>
  <si>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</si>
  <si>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</si>
  <si>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</si>
  <si>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</si>
  <si>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</si>
  <si>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</si>
  <si>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</si>
  <si>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</si>
  <si>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</si>
  <si>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</si>
  <si>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</si>
  <si>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</si>
  <si>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</si>
  <si>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</si>
  <si>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</si>
  <si>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</si>
  <si>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</si>
  <si>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</si>
  <si>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</si>
  <si>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</si>
  <si>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</si>
  <si>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</si>
  <si>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</si>
  <si>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</si>
  <si>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</si>
  <si>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</si>
  <si>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</si>
  <si>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</si>
  <si>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</si>
  <si>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</si>
  <si>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</si>
  <si>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</si>
  <si>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</si>
  <si>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</si>
  <si>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</si>
  <si>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</si>
  <si>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</si>
  <si>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</si>
  <si>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</si>
  <si>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</si>
  <si>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</si>
  <si>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</si>
  <si>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</si>
  <si>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</si>
  <si>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</si>
  <si>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</si>
  <si>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</si>
  <si>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</si>
  <si>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</si>
  <si>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</si>
  <si>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</si>
  <si>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</si>
  <si>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</si>
  <si>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</si>
  <si>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</si>
  <si>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</si>
  <si>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</si>
  <si>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</si>
  <si>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</si>
  <si>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</si>
  <si>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</si>
  <si>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</si>
  <si>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</si>
  <si>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</si>
  <si>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</si>
  <si>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</si>
  <si>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</si>
  <si>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</si>
  <si>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</si>
  <si>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</si>
  <si>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</si>
  <si>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</si>
  <si>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</si>
  <si>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</si>
  <si>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</si>
  <si>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</si>
  <si>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</si>
  <si>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</si>
  <si>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</si>
  <si>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</si>
  <si>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</si>
  <si>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</si>
  <si>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</si>
  <si>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</si>
  <si>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</si>
  <si>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</si>
  <si>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</si>
  <si>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</si>
  <si>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</si>
  <si>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</si>
  <si>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</si>
  <si>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</si>
  <si>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</si>
  <si>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</si>
  <si>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</si>
  <si>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</si>
  <si>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</si>
  <si>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</si>
  <si>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</si>
  <si>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</si>
  <si>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</si>
  <si>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</si>
  <si>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</si>
  <si>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</si>
  <si>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</si>
  <si>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</si>
  <si>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</si>
  <si>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</si>
  <si>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</si>
  <si>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</si>
  <si>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</si>
  <si>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</si>
  <si>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</si>
  <si>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</si>
  <si>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</si>
  <si>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</si>
  <si>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</si>
  <si>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</si>
  <si>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</si>
  <si>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</si>
  <si>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</si>
  <si>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</si>
  <si>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</si>
  <si>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</si>
  <si>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</si>
  <si>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</si>
  <si>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</si>
  <si>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</si>
  <si>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</si>
  <si>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</si>
  <si>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</si>
  <si>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</si>
  <si>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</si>
  <si>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</si>
  <si>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</si>
  <si>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</si>
  <si>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</si>
  <si>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</si>
  <si>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</si>
  <si>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</si>
  <si>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</si>
  <si>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</si>
  <si>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</si>
  <si>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</si>
  <si>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</si>
  <si>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</si>
  <si>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</si>
  <si>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</si>
  <si>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</si>
  <si>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</si>
  <si>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</si>
  <si>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</si>
  <si>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</si>
  <si>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</si>
  <si>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</si>
  <si>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</si>
  <si>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</si>
  <si>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</si>
  <si>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</si>
  <si>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</si>
  <si>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</si>
  <si>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</si>
  <si>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</si>
  <si>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</si>
  <si>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</si>
  <si>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</si>
  <si>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</si>
  <si>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</si>
  <si>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</si>
  <si>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</si>
  <si>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</si>
  <si>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</si>
  <si>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</si>
  <si>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</si>
  <si>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</si>
  <si>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</si>
  <si>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</si>
  <si>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</si>
  <si>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</si>
  <si>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</si>
  <si>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</si>
  <si>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</si>
  <si>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</si>
  <si>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</si>
  <si>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</si>
  <si>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</si>
  <si>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</si>
  <si>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</si>
  <si>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</si>
  <si>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</si>
  <si>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</si>
  <si>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</si>
  <si>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</si>
  <si>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</si>
  <si>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</si>
  <si>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</si>
  <si>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</si>
  <si>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</si>
  <si>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</si>
  <si>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</si>
  <si>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</si>
  <si>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</si>
  <si>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</si>
  <si>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</si>
  <si>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</si>
  <si>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</si>
  <si>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</si>
  <si>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</si>
  <si>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</si>
  <si>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</si>
  <si>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</si>
  <si>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</si>
  <si>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</si>
  <si>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</si>
  <si>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</si>
  <si>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</si>
  <si>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</si>
  <si>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</si>
  <si>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</si>
  <si>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</si>
  <si>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</si>
  <si>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</si>
  <si>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</si>
  <si>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</si>
  <si>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</si>
  <si>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</si>
  <si>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</si>
  <si>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</si>
  <si>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</si>
  <si>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</si>
  <si>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</si>
  <si>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</si>
  <si>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</si>
  <si>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</si>
  <si>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</si>
  <si>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</si>
  <si>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</si>
  <si>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</si>
  <si>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</si>
  <si>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</si>
  <si>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</si>
  <si>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</si>
  <si>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</si>
  <si>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</si>
  <si>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</si>
  <si>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</si>
  <si>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</si>
  <si>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</si>
  <si>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</si>
  <si>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</si>
  <si>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</si>
  <si>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</si>
  <si>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</si>
  <si>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</si>
  <si>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</si>
  <si>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</si>
  <si>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</si>
  <si>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</si>
  <si>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</si>
  <si>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</si>
  <si>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</si>
  <si>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</si>
  <si>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</si>
  <si>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</si>
  <si>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</si>
  <si>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</si>
  <si>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</si>
  <si>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</si>
  <si>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</si>
  <si>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</si>
  <si>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</si>
  <si>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</si>
  <si>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</si>
  <si>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</si>
  <si>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</si>
  <si>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</si>
  <si>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</si>
  <si>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</si>
  <si>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</si>
  <si>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</si>
  <si>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</si>
  <si>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</si>
  <si>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</si>
  <si>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</si>
  <si>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</si>
  <si>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</si>
  <si>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</si>
  <si>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</si>
  <si>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</si>
  <si>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</si>
  <si>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</si>
  <si>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</si>
  <si>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</si>
  <si>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</si>
  <si>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</si>
  <si>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</si>
  <si>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</si>
  <si>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</si>
  <si>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</si>
  <si>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</si>
  <si>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</si>
  <si>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</si>
  <si>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</si>
  <si>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</si>
  <si>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</si>
  <si>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</si>
  <si>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</si>
  <si>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</si>
  <si>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</si>
  <si>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</si>
  <si>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</si>
  <si>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</si>
  <si>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</si>
  <si>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</si>
  <si>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</si>
  <si>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</si>
  <si>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</si>
  <si>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</si>
  <si>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</si>
  <si>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</si>
  <si>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</si>
  <si>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</si>
  <si>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</si>
  <si>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</si>
  <si>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</si>
  <si>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</si>
  <si>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</si>
  <si>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</si>
  <si>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</si>
  <si>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</si>
  <si>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</si>
  <si>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</si>
  <si>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</si>
  <si>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</si>
  <si>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</si>
  <si>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</si>
  <si>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</si>
  <si>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</si>
  <si>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</si>
  <si>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</si>
  <si>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</si>
  <si>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</si>
  <si>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</si>
  <si>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</si>
  <si>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</si>
  <si>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</si>
  <si>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</si>
  <si>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</si>
  <si>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</si>
  <si>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</si>
  <si>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</si>
  <si>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</si>
  <si>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</si>
  <si>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</si>
  <si>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</si>
  <si>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</si>
  <si>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</si>
  <si>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</si>
  <si>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</si>
  <si>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</si>
  <si>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</si>
  <si>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</si>
  <si>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</si>
  <si>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</si>
  <si>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</si>
  <si>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</si>
  <si>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</si>
  <si>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</si>
  <si>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</si>
  <si>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</si>
  <si>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</si>
  <si>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</si>
  <si>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</si>
  <si>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</si>
  <si>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</si>
  <si>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</si>
  <si>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</si>
  <si>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</si>
  <si>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</si>
  <si>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</si>
  <si>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</si>
  <si>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</si>
  <si>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</si>
  <si>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</si>
  <si>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</si>
  <si>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</si>
  <si>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</si>
  <si>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</si>
  <si>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</si>
  <si>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</si>
  <si>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</si>
  <si>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</si>
  <si>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</si>
  <si>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</si>
  <si>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</si>
  <si>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</si>
  <si>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</si>
  <si>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</si>
  <si>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</si>
  <si>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</si>
  <si>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</si>
  <si>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</si>
  <si>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</si>
  <si>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</si>
  <si>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</si>
  <si>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</si>
  <si>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</si>
  <si>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</si>
  <si>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</si>
  <si>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</si>
  <si>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</si>
  <si>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</si>
  <si>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</si>
  <si>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</si>
  <si>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</si>
  <si>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</si>
  <si>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</si>
  <si>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</si>
  <si>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</si>
  <si>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</si>
  <si>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</si>
  <si>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</si>
  <si>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</si>
  <si>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</si>
  <si>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</si>
  <si>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</si>
  <si>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</si>
  <si>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</si>
  <si>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</si>
  <si>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</si>
  <si>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</si>
  <si>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</si>
  <si>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</si>
  <si>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</si>
  <si>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</si>
  <si>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</si>
  <si>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</si>
  <si>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</si>
  <si>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</si>
  <si>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</si>
  <si>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</si>
  <si>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</si>
  <si>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</si>
  <si>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</si>
  <si>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</si>
  <si>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</si>
  <si>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</si>
  <si>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</si>
  <si>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</si>
  <si>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</si>
  <si>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</si>
  <si>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</si>
  <si>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</si>
  <si>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</si>
  <si>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</si>
  <si>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</si>
  <si>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</si>
  <si>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</si>
  <si>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</si>
  <si>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</si>
  <si>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</si>
  <si>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</si>
  <si>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</si>
  <si>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</si>
  <si>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</si>
  <si>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</si>
  <si>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</si>
  <si>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</si>
  <si>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</si>
  <si>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</si>
  <si>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</si>
  <si>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</si>
  <si>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</si>
  <si>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</si>
  <si>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</si>
  <si>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</si>
  <si>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</si>
  <si>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</si>
  <si>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</si>
  <si>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</si>
  <si>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</si>
  <si>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</si>
  <si>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</si>
  <si>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</si>
  <si>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</si>
  <si>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</si>
  <si>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</si>
  <si>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</si>
  <si>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</si>
  <si>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</si>
  <si>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</si>
  <si>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</si>
  <si>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</si>
  <si>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</si>
  <si>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</si>
  <si>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</si>
  <si>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</si>
  <si>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</si>
  <si>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</si>
  <si>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</si>
  <si>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</si>
  <si>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</si>
  <si>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</si>
  <si>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</si>
  <si>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</si>
  <si>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</si>
  <si>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</si>
  <si>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</si>
  <si>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</si>
  <si>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</si>
  <si>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</si>
  <si>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</si>
  <si>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</si>
  <si>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</si>
  <si>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</si>
  <si>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</si>
  <si>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</si>
  <si>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</si>
  <si>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</si>
  <si>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</si>
  <si>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</si>
  <si>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</si>
  <si>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</si>
  <si>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</si>
  <si>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</si>
  <si>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</si>
  <si>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</si>
  <si>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</si>
  <si>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</si>
  <si>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</si>
  <si>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</si>
  <si>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</si>
  <si>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</si>
  <si>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</si>
  <si>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</si>
  <si>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</si>
  <si>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</si>
  <si>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</si>
  <si>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</si>
  <si>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</si>
  <si>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</si>
  <si>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</si>
  <si>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</si>
  <si>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</si>
  <si>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</si>
  <si>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</si>
  <si>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</si>
  <si>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</si>
  <si>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</si>
  <si>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</si>
  <si>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</si>
  <si>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</si>
  <si>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</si>
  <si>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</si>
  <si>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</si>
  <si>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</si>
  <si>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</si>
  <si>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</si>
  <si>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</si>
  <si>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</si>
  <si>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</si>
  <si>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</si>
  <si>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</si>
  <si>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</si>
  <si>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</si>
  <si>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</si>
  <si>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</si>
  <si>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</si>
  <si>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</si>
  <si>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</si>
  <si>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</si>
  <si>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</si>
  <si>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</si>
  <si>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</si>
  <si>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</si>
  <si>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</si>
  <si>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</si>
  <si>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</si>
  <si>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</si>
  <si>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</si>
  <si>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</si>
  <si>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</si>
  <si>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</si>
  <si>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</si>
  <si>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</si>
  <si>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</si>
  <si>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</si>
  <si>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</si>
  <si>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</si>
  <si>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</si>
  <si>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</si>
  <si>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</si>
  <si>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</si>
  <si>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</si>
  <si>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</si>
  <si>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</si>
  <si>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</si>
  <si>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</si>
  <si>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</si>
  <si>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</si>
  <si>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</si>
  <si>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</si>
  <si>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</si>
  <si>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</si>
  <si>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</si>
  <si>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</si>
  <si>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</si>
  <si>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</si>
  <si>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</si>
  <si>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</si>
  <si>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</si>
  <si>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</si>
  <si>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</si>
  <si>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</si>
  <si>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</si>
  <si>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</si>
  <si>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</si>
  <si>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</si>
  <si>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</si>
  <si>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</si>
  <si>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</si>
  <si>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</si>
  <si>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</si>
  <si>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</si>
  <si>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</si>
  <si>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</si>
  <si>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</si>
  <si>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</si>
  <si>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</si>
  <si>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</si>
  <si>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</si>
  <si>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</si>
  <si>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</si>
  <si>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</si>
  <si>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</si>
  <si>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</si>
  <si>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</si>
  <si>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</si>
  <si>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</si>
  <si>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</si>
  <si>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</si>
  <si>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</si>
  <si>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</si>
  <si>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</si>
  <si>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</si>
  <si>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</si>
  <si>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</si>
  <si>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</si>
  <si>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</si>
  <si>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</si>
  <si>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</si>
  <si>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</si>
  <si>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</si>
  <si>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</si>
  <si>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</si>
  <si>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</si>
  <si>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</si>
  <si>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</si>
  <si>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</si>
  <si>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</si>
  <si>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</si>
  <si>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</si>
  <si>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</si>
  <si>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</si>
  <si>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</si>
  <si>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</si>
  <si>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</si>
  <si>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</si>
  <si>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</si>
  <si>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</si>
  <si>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</si>
  <si>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</si>
  <si>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</si>
  <si>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</si>
  <si>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</si>
  <si>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</si>
  <si>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</si>
  <si>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</si>
  <si>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</si>
  <si>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</si>
  <si>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</si>
  <si>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</si>
  <si>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</si>
  <si>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</si>
  <si>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</si>
  <si>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</si>
  <si>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</si>
  <si>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</si>
  <si>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</si>
  <si>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</si>
  <si>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</si>
  <si>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</si>
  <si>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</si>
  <si>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</si>
  <si>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</si>
  <si>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</si>
  <si>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</si>
  <si>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</si>
  <si>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</si>
  <si>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</si>
  <si>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</si>
  <si>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</si>
  <si>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</si>
  <si>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</si>
  <si>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</si>
  <si>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</si>
  <si>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</si>
  <si>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</si>
  <si>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</si>
  <si>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</si>
  <si>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</si>
  <si>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</si>
  <si>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</si>
  <si>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</si>
  <si>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</si>
  <si>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</si>
  <si>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</si>
  <si>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</si>
  <si>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</si>
  <si>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</si>
  <si>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</si>
  <si>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</si>
  <si>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</si>
  <si>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</si>
  <si>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</si>
  <si>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</si>
  <si>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</si>
  <si>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</si>
  <si>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</si>
  <si>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</si>
  <si>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</si>
  <si>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</si>
  <si>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</si>
  <si>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</si>
  <si>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</si>
  <si>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</si>
  <si>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</si>
  <si>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</si>
  <si>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</si>
  <si>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</si>
  <si>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</si>
  <si>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</si>
  <si>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</si>
  <si>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</si>
  <si>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</si>
  <si>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</si>
  <si>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</si>
  <si>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</si>
  <si>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</si>
  <si>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</si>
  <si>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</si>
  <si>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</si>
  <si>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</si>
  <si>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</si>
  <si>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</si>
  <si>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</si>
  <si>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</si>
  <si>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</si>
  <si>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</si>
  <si>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</si>
  <si>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</si>
  <si>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</si>
  <si>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</si>
  <si>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</si>
  <si>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</si>
  <si>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</si>
  <si>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</si>
  <si>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</si>
  <si>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</si>
  <si>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</si>
  <si>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</si>
  <si>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</si>
  <si>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</si>
  <si>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</si>
  <si>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</si>
  <si>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</si>
  <si>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</si>
  <si>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</si>
  <si>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</si>
  <si>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</si>
  <si>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</si>
  <si>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</si>
  <si>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</si>
  <si>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</si>
  <si>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</si>
  <si>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</si>
  <si>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</si>
  <si>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</si>
  <si>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</si>
  <si>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</si>
  <si>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</si>
  <si>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</si>
  <si>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</si>
  <si>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</si>
  <si>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</si>
  <si>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</si>
  <si>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</si>
  <si>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</si>
  <si>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</si>
  <si>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</si>
  <si>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</si>
  <si>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</si>
  <si>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</si>
  <si>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</si>
  <si>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</si>
  <si>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</si>
  <si>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</si>
  <si>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</si>
  <si>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</si>
  <si>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</si>
  <si>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</si>
  <si>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</si>
  <si>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</si>
  <si>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</si>
  <si>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</si>
  <si>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</si>
  <si>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</si>
  <si>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</si>
  <si>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</si>
  <si>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</si>
  <si>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</si>
  <si>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</si>
  <si>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</si>
  <si>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</si>
  <si>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</si>
  <si>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</si>
  <si>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</si>
  <si>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</si>
  <si>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</si>
  <si>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</si>
  <si>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</si>
  <si>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</si>
  <si>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</si>
  <si>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</si>
  <si>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</si>
  <si>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</si>
  <si>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</si>
  <si>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</si>
  <si>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</si>
  <si>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</si>
  <si>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</si>
  <si>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</si>
  <si>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</si>
  <si>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</si>
  <si>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</si>
  <si>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</si>
  <si>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</si>
  <si>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</si>
  <si>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</si>
  <si>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</si>
  <si>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</si>
  <si>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</si>
  <si>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</si>
  <si>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</si>
  <si>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</si>
  <si>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</si>
  <si>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</si>
  <si>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</si>
  <si>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</si>
  <si>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</si>
  <si>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</si>
  <si>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</si>
  <si>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</si>
  <si>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</si>
  <si>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</si>
  <si>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</si>
  <si>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</si>
  <si>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</si>
  <si>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</si>
  <si>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</si>
  <si>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</si>
  <si>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</si>
  <si>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</si>
  <si>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</si>
  <si>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</si>
  <si>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</si>
  <si>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</si>
  <si>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</si>
  <si>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</si>
  <si>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</si>
  <si>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</si>
  <si>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</si>
  <si>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</si>
  <si>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</si>
  <si>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</si>
  <si>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</si>
  <si>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</si>
  <si>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</si>
  <si>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</si>
  <si>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</si>
  <si>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</si>
  <si>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</si>
  <si>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</si>
  <si>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</si>
  <si>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</si>
  <si>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</si>
  <si>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</si>
  <si>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</si>
  <si>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</si>
  <si>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</si>
  <si>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</si>
  <si>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</si>
  <si>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</si>
  <si>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</si>
  <si>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</si>
  <si>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</si>
  <si>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</si>
  <si>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</si>
  <si>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</si>
  <si>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</si>
  <si>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</si>
  <si>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</si>
  <si>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</si>
  <si>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</si>
  <si>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</si>
  <si>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</si>
  <si>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</si>
  <si>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</si>
  <si>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</si>
  <si>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</si>
  <si>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</si>
  <si>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</si>
  <si>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</si>
  <si>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</si>
  <si>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</si>
  <si>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</si>
  <si>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</si>
  <si>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</si>
  <si>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</si>
  <si>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</si>
  <si>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</si>
  <si>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</si>
  <si>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</si>
  <si>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</si>
  <si>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</si>
  <si>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</si>
  <si>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</si>
  <si>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</si>
  <si>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</si>
  <si>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</si>
  <si>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</si>
  <si>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</si>
  <si>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</si>
  <si>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</si>
  <si>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</si>
  <si>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</si>
  <si>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</si>
  <si>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</si>
  <si>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</si>
  <si>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</si>
  <si>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</si>
  <si>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</si>
  <si>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</si>
  <si>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</si>
  <si>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</si>
  <si>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</si>
  <si>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</si>
  <si>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</si>
  <si>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</si>
  <si>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</si>
  <si>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</si>
  <si>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</si>
  <si>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</si>
  <si>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</si>
  <si>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</si>
  <si>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</si>
  <si>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</si>
  <si>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</si>
  <si>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</si>
  <si>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</si>
  <si>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</si>
  <si>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</si>
  <si>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</si>
  <si>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</si>
  <si>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</si>
  <si>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</si>
  <si>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</si>
  <si>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</si>
  <si>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</si>
  <si>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</si>
  <si>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</si>
  <si>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</si>
  <si>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</si>
  <si>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</si>
  <si>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</si>
  <si>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</si>
  <si>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</si>
  <si>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</si>
  <si>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</si>
  <si>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</si>
  <si>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</si>
  <si>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</si>
  <si>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</si>
  <si>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</si>
  <si>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</si>
  <si>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</si>
  <si>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</si>
  <si>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</si>
  <si>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</si>
  <si>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</si>
  <si>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</si>
  <si>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</si>
  <si>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</si>
  <si>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</si>
  <si>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</si>
  <si>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</si>
  <si>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</si>
  <si>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</si>
  <si>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</si>
  <si>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</si>
  <si>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</si>
  <si>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</si>
  <si>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</si>
  <si>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</si>
  <si>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</si>
  <si>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</si>
  <si>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</si>
  <si>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</si>
  <si>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</si>
  <si>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</si>
  <si>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</si>
  <si>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</si>
  <si>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</si>
  <si>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</si>
  <si>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</si>
  <si>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</si>
  <si>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</si>
  <si>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</si>
  <si>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</si>
  <si>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</si>
  <si>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</si>
  <si>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</si>
  <si>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</si>
  <si>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</si>
  <si>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</si>
  <si>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</si>
  <si>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</si>
  <si>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</si>
  <si>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</si>
  <si>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</si>
  <si>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</si>
  <si>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</si>
  <si>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</si>
  <si>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</si>
  <si>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</si>
  <si>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</si>
  <si>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</si>
  <si>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</si>
  <si>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</si>
  <si>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</si>
  <si>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</si>
  <si>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</si>
  <si>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</si>
  <si>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</si>
  <si>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</si>
  <si>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</si>
  <si>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</si>
  <si>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</si>
  <si>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</si>
  <si>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</si>
  <si>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</si>
  <si>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</si>
  <si>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</si>
  <si>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</si>
  <si>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</si>
  <si>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</si>
  <si>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</si>
  <si>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</si>
  <si>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</si>
  <si>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</si>
  <si>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</si>
  <si>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</si>
  <si>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</si>
  <si>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</si>
  <si>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</si>
  <si>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</si>
  <si>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</si>
  <si>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</si>
  <si>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</si>
  <si>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</si>
  <si>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</si>
  <si>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</si>
  <si>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</si>
  <si>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</si>
  <si>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</si>
  <si>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</si>
  <si>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</si>
  <si>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</si>
  <si>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</si>
  <si>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</si>
  <si>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</si>
  <si>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</si>
  <si>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</si>
  <si>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</si>
  <si>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</si>
  <si>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</si>
  <si>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</si>
  <si>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</si>
  <si>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</si>
  <si>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</si>
  <si>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</si>
  <si>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</si>
  <si>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</si>
  <si>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</si>
  <si>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</si>
  <si>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</si>
  <si>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</si>
  <si>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</si>
  <si>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</si>
  <si>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</si>
  <si>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</si>
  <si>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</si>
  <si>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</si>
  <si>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</si>
  <si>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</si>
  <si>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</si>
  <si>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</si>
  <si>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</si>
  <si>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</si>
  <si>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</si>
  <si>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</si>
  <si>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</si>
  <si>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</si>
  <si>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</si>
  <si>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</si>
  <si>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</si>
  <si>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</si>
  <si>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</si>
  <si>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</si>
  <si>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</si>
  <si>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</si>
  <si>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</si>
  <si>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</si>
  <si>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</si>
  <si>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</si>
  <si>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</si>
  <si>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</si>
  <si>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</si>
  <si>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</si>
  <si>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</si>
  <si>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</si>
  <si>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</si>
  <si>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</si>
  <si>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</si>
  <si>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</si>
  <si>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</si>
  <si>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</si>
  <si>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</si>
  <si>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</si>
  <si>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</si>
  <si>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</si>
  <si>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</si>
  <si>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</si>
  <si>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</si>
  <si>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</si>
  <si>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</si>
  <si>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</si>
  <si>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</si>
  <si>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</si>
  <si>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</si>
  <si>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</si>
  <si>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</si>
  <si>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</si>
  <si>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</si>
  <si>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</si>
  <si>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</si>
  <si>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</si>
  <si>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</si>
  <si>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</si>
  <si>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</si>
  <si>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</si>
  <si>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</si>
  <si>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</si>
  <si>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</si>
  <si>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</si>
  <si>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</si>
  <si>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</si>
  <si>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</si>
  <si>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</si>
  <si>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</si>
  <si>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</si>
  <si>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</si>
  <si>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</si>
  <si>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</si>
  <si>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</si>
  <si>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</si>
  <si>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</si>
  <si>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</si>
  <si>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</si>
  <si>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</si>
  <si>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</si>
  <si>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</si>
  <si>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</si>
  <si>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</si>
  <si>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</si>
  <si>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</si>
  <si>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</si>
  <si>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</si>
  <si>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</si>
  <si>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</si>
  <si>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</si>
  <si>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</si>
  <si>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</si>
  <si>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</si>
  <si>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</si>
  <si>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</si>
  <si>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</si>
  <si>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</si>
  <si>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</si>
  <si>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</si>
  <si>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</si>
  <si>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</si>
  <si>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</si>
  <si>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</si>
  <si>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</si>
  <si>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</si>
  <si>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</si>
  <si>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</si>
  <si>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</si>
  <si>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</si>
  <si>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</si>
  <si>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</si>
  <si>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</si>
  <si>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</si>
  <si>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</si>
  <si>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</si>
  <si>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</si>
  <si>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</si>
  <si>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</si>
  <si>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</si>
  <si>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</si>
  <si>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</si>
  <si>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</si>
  <si>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</si>
  <si>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</si>
  <si>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</si>
  <si>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</si>
  <si>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</si>
  <si>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</si>
  <si>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</si>
  <si>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</si>
  <si>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</si>
  <si>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</si>
  <si>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</si>
  <si>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</si>
  <si>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</si>
  <si>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</si>
  <si>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</si>
  <si>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</si>
  <si>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</si>
  <si>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</si>
  <si>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</si>
  <si>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</si>
  <si>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</si>
  <si>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</si>
  <si>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</si>
  <si>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</si>
  <si>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</si>
  <si>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</si>
  <si>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</si>
  <si>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</si>
  <si>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</si>
  <si>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</si>
  <si>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</si>
  <si>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</si>
  <si>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</si>
  <si>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</si>
  <si>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</si>
  <si>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</si>
  <si>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</si>
  <si>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</si>
  <si>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</si>
  <si>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</si>
  <si>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</si>
  <si>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</si>
  <si>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</si>
  <si>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</si>
  <si>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</si>
  <si>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</si>
  <si>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</si>
  <si>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</si>
  <si>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</si>
  <si>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</si>
  <si>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</si>
  <si>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</si>
  <si>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</si>
  <si>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</si>
  <si>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</si>
  <si>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</si>
  <si>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</si>
  <si>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</si>
  <si>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</si>
  <si>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</si>
  <si>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</si>
  <si>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</si>
  <si>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</si>
  <si>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</si>
  <si>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</si>
  <si>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</si>
  <si>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</si>
  <si>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</si>
  <si>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</si>
  <si>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</si>
  <si>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</si>
  <si>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</si>
  <si>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</si>
  <si>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</si>
  <si>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</si>
  <si>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</si>
  <si>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</si>
  <si>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</si>
  <si>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</si>
  <si>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</si>
  <si>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</si>
  <si>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</si>
  <si>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</si>
  <si>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</si>
  <si>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</si>
  <si>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</si>
  <si>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</si>
  <si>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</si>
  <si>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</si>
  <si>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</si>
  <si>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</si>
  <si>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</si>
  <si>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</si>
  <si>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</si>
  <si>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</si>
  <si>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</si>
  <si>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</si>
  <si>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</si>
  <si>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</si>
  <si>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</si>
  <si>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</si>
  <si>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</si>
  <si>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</si>
  <si>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</si>
  <si>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</si>
  <si>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</si>
  <si>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</si>
  <si>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</si>
  <si>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</si>
  <si>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</si>
  <si>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</si>
  <si>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</si>
  <si>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</si>
  <si>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</si>
  <si>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</si>
  <si>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</si>
  <si>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</si>
  <si>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</si>
  <si>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</si>
  <si>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</si>
  <si>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</si>
  <si>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</si>
  <si>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</si>
  <si>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</si>
  <si>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</si>
  <si>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</si>
  <si>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</si>
  <si>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</si>
  <si>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</si>
  <si>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</si>
  <si>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</si>
  <si>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</si>
  <si>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</si>
  <si>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</si>
  <si>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</si>
  <si>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</si>
  <si>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</si>
  <si>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</si>
  <si>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</si>
  <si>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</si>
  <si>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</si>
  <si>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</si>
  <si>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</si>
  <si>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</si>
  <si>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</si>
  <si>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</si>
  <si>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</si>
  <si>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</si>
  <si>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</si>
  <si>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</si>
  <si>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</si>
  <si>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</si>
  <si>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</si>
  <si>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</si>
  <si>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</si>
  <si>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</si>
  <si>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</si>
  <si>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</si>
  <si>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</si>
  <si>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</si>
  <si>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</si>
  <si>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</si>
  <si>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</si>
  <si>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</si>
  <si>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</si>
  <si>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</si>
  <si>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</si>
  <si>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</si>
  <si>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</si>
  <si>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</si>
  <si>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</si>
  <si>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</si>
  <si>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</si>
  <si>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</si>
  <si>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</si>
  <si>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</si>
  <si>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</si>
  <si>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</si>
  <si>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</si>
  <si>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</si>
  <si>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</si>
  <si>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</si>
  <si>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</si>
  <si>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</si>
  <si>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</si>
  <si>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</si>
  <si>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</si>
  <si>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</si>
  <si>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</si>
  <si>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</si>
  <si>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</si>
  <si>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</si>
  <si>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</si>
  <si>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</si>
  <si>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</si>
  <si>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</si>
  <si>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</si>
  <si>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</si>
  <si>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</si>
  <si>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</si>
  <si>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</si>
  <si>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</si>
  <si>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</si>
  <si>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</si>
  <si>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</si>
  <si>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</si>
  <si>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</si>
  <si>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</si>
  <si>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</si>
  <si>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</si>
  <si>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</si>
  <si>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</si>
  <si>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</si>
  <si>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</si>
  <si>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</si>
  <si>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</si>
  <si>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</si>
  <si>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</si>
  <si>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</si>
  <si>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</si>
  <si>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</si>
  <si>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</si>
  <si>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</si>
  <si>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</si>
  <si>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</si>
  <si>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</si>
  <si>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</si>
  <si>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</si>
  <si>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</si>
  <si>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</si>
  <si>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</si>
  <si>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</si>
  <si>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</si>
  <si>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</si>
  <si>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</si>
  <si>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</si>
  <si>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</si>
  <si>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</si>
  <si>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</si>
  <si>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</si>
  <si>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</si>
  <si>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</si>
  <si>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</si>
  <si>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</si>
  <si>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</si>
  <si>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</si>
  <si>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</si>
  <si>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</si>
  <si>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</si>
  <si>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</si>
  <si>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</si>
  <si>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</si>
  <si>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</si>
  <si>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</si>
  <si>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</si>
  <si>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</si>
  <si>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</si>
  <si>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</si>
  <si>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</si>
  <si>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</si>
  <si>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</si>
  <si>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</si>
  <si>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</si>
  <si>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</si>
  <si>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</si>
  <si>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</si>
  <si>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</si>
  <si>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</si>
  <si>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</si>
  <si>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</si>
  <si>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</si>
  <si>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</si>
  <si>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</si>
  <si>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</si>
  <si>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</si>
  <si>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</si>
  <si>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</si>
  <si>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</si>
  <si>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</si>
  <si>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</si>
  <si>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</si>
  <si>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</si>
  <si>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</si>
  <si>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</si>
  <si>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</si>
  <si>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</si>
  <si>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</si>
  <si>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</si>
  <si>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</si>
  <si>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</si>
  <si>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</si>
  <si>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</si>
  <si>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</si>
  <si>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</si>
  <si>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</si>
  <si>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</si>
  <si>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</si>
  <si>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</si>
  <si>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</si>
  <si>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</si>
  <si>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</si>
  <si>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</si>
  <si>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</si>
  <si>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</si>
  <si>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</si>
  <si>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</si>
  <si>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</si>
  <si>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</si>
  <si>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</si>
  <si>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</si>
  <si>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</si>
  <si>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</si>
  <si>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</si>
  <si>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</si>
  <si>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</si>
  <si>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</si>
  <si>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</si>
  <si>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</si>
  <si>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</si>
  <si>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</si>
  <si>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</si>
  <si>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</si>
  <si>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</si>
  <si>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</si>
  <si>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</si>
  <si>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</si>
  <si>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</si>
  <si>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</si>
  <si>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</si>
  <si>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</si>
  <si>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</si>
  <si>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</si>
  <si>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</si>
  <si>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</si>
  <si>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</si>
  <si>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</si>
  <si>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</si>
  <si>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</si>
  <si>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</si>
  <si>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</si>
  <si>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</si>
  <si>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</si>
  <si>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</si>
  <si>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</si>
  <si>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</si>
  <si>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</si>
  <si>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</si>
  <si>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</si>
  <si>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</si>
  <si>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</si>
  <si>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</si>
  <si>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</si>
  <si>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</si>
  <si>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</si>
  <si>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</si>
  <si>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</si>
  <si>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</si>
  <si>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</si>
  <si>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</si>
  <si>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</si>
  <si>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</si>
  <si>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</si>
  <si>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</si>
  <si>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</si>
  <si>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</si>
  <si>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</si>
  <si>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</si>
  <si>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</si>
  <si>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</si>
  <si>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</si>
  <si>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</si>
  <si>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</si>
  <si>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</si>
  <si>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</si>
  <si>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</si>
  <si>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</si>
  <si>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</si>
  <si>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</si>
  <si>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</si>
  <si>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</si>
  <si>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</si>
  <si>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</si>
  <si>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</si>
  <si>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</si>
  <si>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</si>
  <si>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</si>
  <si>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</si>
  <si>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</si>
  <si>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</si>
  <si>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</si>
  <si>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</si>
  <si>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</si>
  <si>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</si>
  <si>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</si>
  <si>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</si>
  <si>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</si>
  <si>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</si>
  <si>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</si>
  <si>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</si>
  <si>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</si>
  <si>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</si>
  <si>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</si>
  <si>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</si>
  <si>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</si>
  <si>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</si>
  <si>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</si>
  <si>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</si>
  <si>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</si>
  <si>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</si>
  <si>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</si>
  <si>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</si>
  <si>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</si>
  <si>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</si>
  <si>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</si>
  <si>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</si>
  <si>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</si>
  <si>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</si>
  <si>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</si>
  <si>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</si>
  <si>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</si>
  <si>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</si>
  <si>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</si>
  <si>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</si>
  <si>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</si>
  <si>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</si>
  <si>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</si>
  <si>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</si>
  <si>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</si>
  <si>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</si>
  <si>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</si>
  <si>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</si>
  <si>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</si>
  <si>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</si>
  <si>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</si>
  <si>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</si>
  <si>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</si>
  <si>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</si>
  <si>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</si>
  <si>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</si>
  <si>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</si>
  <si>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</si>
  <si>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</si>
  <si>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</si>
  <si>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</si>
  <si>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</si>
  <si>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</si>
  <si>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</si>
  <si>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</si>
  <si>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</si>
  <si>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</si>
  <si>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</si>
  <si>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</si>
  <si>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</si>
  <si>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</si>
  <si>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</si>
  <si>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</si>
  <si>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</si>
  <si>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</si>
  <si>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</si>
  <si>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</si>
  <si>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</si>
  <si>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</si>
  <si>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</si>
  <si>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</si>
  <si>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</si>
  <si>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</si>
  <si>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</si>
  <si>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</si>
  <si>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</si>
  <si>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</si>
  <si>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</si>
  <si>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</si>
  <si>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</si>
  <si>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</si>
  <si>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</si>
  <si>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</si>
  <si>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</si>
  <si>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</si>
  <si>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</si>
  <si>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</si>
  <si>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</si>
  <si>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</si>
  <si>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</si>
  <si>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</si>
  <si>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</si>
  <si>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</si>
  <si>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</si>
  <si>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</si>
  <si>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</si>
  <si>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</si>
  <si>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</si>
  <si>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</si>
  <si>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</si>
  <si>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</si>
  <si>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</si>
  <si>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</si>
  <si>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</si>
  <si>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</si>
  <si>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</si>
  <si>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</si>
  <si>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</si>
  <si>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</si>
  <si>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</si>
  <si>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</si>
  <si>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</si>
  <si>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</si>
  <si>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</si>
  <si>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</si>
  <si>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</si>
  <si>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</si>
  <si>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</si>
  <si>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</si>
  <si>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</si>
  <si>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</si>
  <si>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</si>
  <si>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</si>
  <si>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</si>
  <si>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</si>
  <si>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</si>
  <si>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</si>
  <si>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</si>
  <si>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</si>
  <si>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</si>
  <si>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</si>
  <si>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</si>
  <si>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</si>
  <si>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</si>
  <si>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</si>
  <si>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</si>
  <si>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</si>
  <si>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</si>
  <si>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</si>
  <si>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</si>
  <si>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</si>
  <si>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</si>
  <si>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</si>
  <si>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</si>
  <si>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</si>
  <si>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</si>
  <si>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</si>
  <si>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</si>
  <si>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</si>
  <si>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</si>
  <si>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</si>
  <si>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</si>
  <si>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</si>
  <si>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</si>
  <si>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</si>
  <si>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</si>
  <si>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</si>
  <si>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</si>
  <si>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</si>
  <si>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</si>
  <si>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</si>
  <si>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</si>
  <si>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</si>
  <si>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</si>
  <si>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</si>
  <si>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</si>
  <si>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</si>
  <si>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</si>
  <si>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</si>
  <si>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</si>
  <si>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</si>
  <si>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</si>
  <si>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</si>
  <si>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</si>
  <si>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</si>
  <si>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</si>
  <si>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</si>
  <si>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</si>
  <si>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</si>
  <si>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</si>
  <si>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</si>
  <si>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</si>
  <si>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</si>
  <si>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</si>
  <si>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</si>
  <si>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</si>
  <si>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</si>
  <si>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</si>
  <si>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</si>
  <si>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</si>
  <si>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</si>
  <si>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</si>
  <si>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</si>
  <si>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</si>
  <si>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</si>
  <si>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</si>
  <si>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</si>
  <si>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</si>
  <si>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</si>
  <si>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</si>
  <si>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</si>
  <si>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</si>
  <si>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</si>
  <si>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</si>
  <si>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</si>
  <si>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</si>
  <si>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</si>
  <si>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</si>
  <si>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</si>
  <si>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</si>
  <si>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</si>
  <si>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</si>
  <si>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</si>
  <si>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</si>
  <si>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</si>
  <si>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</si>
  <si>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</si>
  <si>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</si>
  <si>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</si>
  <si>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</si>
  <si>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</si>
  <si>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</si>
  <si>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</si>
  <si>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</si>
  <si>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</si>
  <si>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</si>
  <si>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</si>
  <si>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</si>
  <si>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</si>
  <si>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</si>
  <si>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</si>
  <si>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</si>
  <si>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</si>
  <si>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</si>
  <si>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</si>
  <si>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</si>
  <si>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</si>
  <si>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</si>
  <si>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</si>
  <si>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</si>
  <si>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</si>
  <si>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</si>
  <si>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</si>
  <si>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</si>
  <si>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</si>
  <si>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</si>
  <si>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</si>
  <si>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</si>
  <si>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</si>
  <si>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</si>
  <si>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</si>
  <si>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</si>
  <si>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</si>
  <si>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</si>
  <si>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</si>
  <si>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</si>
  <si>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</si>
  <si>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</si>
  <si>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</si>
  <si>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</si>
  <si>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</si>
  <si>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</si>
  <si>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</si>
  <si>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</si>
  <si>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</si>
  <si>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</si>
  <si>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</si>
  <si>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</si>
  <si>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</si>
  <si>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</si>
  <si>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</si>
  <si>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</si>
  <si>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</si>
  <si>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</si>
  <si>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</si>
  <si>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</si>
  <si>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</si>
  <si>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</si>
  <si>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</si>
  <si>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</si>
  <si>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</si>
  <si>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</si>
  <si>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</si>
  <si>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</si>
  <si>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</si>
  <si>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</si>
  <si>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</si>
  <si>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</si>
  <si>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</si>
  <si>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</si>
  <si>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</si>
  <si>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</si>
  <si>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</si>
  <si>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</si>
  <si>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</si>
  <si>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</si>
  <si>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</si>
  <si>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</si>
  <si>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</si>
  <si>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</si>
  <si>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</si>
  <si>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</si>
  <si>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</si>
  <si>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</si>
  <si>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</si>
  <si>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</si>
  <si>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</si>
  <si>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</si>
  <si>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</si>
  <si>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</si>
  <si>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</si>
  <si>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</si>
  <si>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</si>
  <si>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</si>
  <si>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</si>
  <si>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</si>
  <si>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</si>
  <si>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</si>
  <si>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</si>
  <si>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</si>
  <si>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</si>
  <si>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</si>
  <si>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</si>
  <si>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</si>
  <si>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</si>
  <si>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</si>
  <si>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</si>
  <si>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</si>
  <si>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</si>
  <si>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</si>
  <si>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</si>
  <si>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</si>
  <si>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</si>
  <si>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</si>
  <si>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</si>
  <si>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</si>
  <si>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</si>
  <si>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</si>
  <si>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</si>
  <si>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</si>
  <si>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</si>
  <si>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</si>
  <si>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</si>
  <si>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</si>
  <si>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</si>
  <si>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</si>
  <si>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</si>
  <si>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</si>
  <si>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</si>
  <si>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</si>
  <si>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</si>
  <si>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</si>
  <si>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</si>
  <si>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</si>
  <si>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</si>
  <si>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</si>
  <si>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</si>
  <si>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</si>
  <si>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</si>
  <si>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</si>
  <si>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</si>
  <si>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</si>
  <si>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</si>
  <si>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</si>
  <si>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</si>
  <si>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</si>
  <si>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</si>
  <si>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</si>
  <si>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</si>
  <si>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</si>
  <si>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</si>
  <si>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</si>
  <si>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</si>
  <si>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</si>
  <si>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</si>
  <si>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</si>
  <si>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</si>
  <si>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</si>
  <si>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</si>
  <si>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</si>
  <si>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</si>
  <si>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</si>
  <si>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</si>
  <si>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</si>
  <si>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</si>
  <si>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</si>
  <si>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</si>
  <si>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</si>
  <si>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</si>
  <si>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</si>
  <si>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</si>
  <si>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</si>
  <si>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</si>
  <si>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</si>
  <si>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</si>
  <si>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</si>
  <si>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</si>
  <si>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</si>
  <si>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</si>
  <si>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</si>
  <si>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</si>
  <si>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</si>
  <si>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</si>
  <si>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</si>
  <si>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</si>
  <si>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</si>
  <si>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</si>
  <si>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</si>
  <si>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</si>
  <si>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</si>
  <si>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</si>
  <si>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</si>
  <si>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</si>
  <si>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</si>
  <si>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</si>
  <si>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</si>
  <si>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</si>
  <si>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</si>
  <si>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</si>
  <si>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</si>
  <si>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</si>
  <si>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</si>
  <si>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</si>
  <si>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</si>
  <si>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</si>
  <si>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</si>
  <si>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</si>
  <si>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</si>
  <si>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</si>
  <si>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</si>
  <si>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</si>
  <si>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</si>
  <si>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</si>
  <si>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</si>
  <si>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</si>
  <si>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</si>
  <si>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</si>
  <si>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</si>
  <si>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</si>
  <si>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</si>
  <si>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</si>
  <si>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</si>
  <si>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</si>
  <si>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</si>
  <si>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</si>
  <si>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</si>
  <si>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</si>
  <si>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</si>
  <si>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</si>
  <si>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</si>
  <si>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</si>
  <si>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</si>
  <si>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</si>
  <si>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</si>
  <si>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</si>
  <si>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</si>
  <si>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</si>
  <si>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</si>
  <si>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</si>
  <si>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</si>
  <si>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</si>
  <si>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</si>
  <si>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</si>
  <si>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</si>
  <si>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</si>
  <si>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</si>
  <si>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</si>
  <si>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</si>
  <si>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</si>
  <si>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</si>
  <si>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</si>
  <si>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</si>
  <si>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</si>
  <si>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</si>
  <si>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</si>
  <si>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</si>
  <si>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</si>
  <si>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</si>
  <si>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</si>
  <si>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</si>
  <si>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</si>
  <si>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</si>
  <si>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</si>
  <si>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</si>
  <si>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</si>
  <si>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</si>
  <si>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</si>
  <si>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</si>
  <si>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</si>
  <si>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</si>
  <si>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</si>
  <si>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</si>
  <si>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</si>
  <si>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</si>
  <si>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</si>
  <si>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</si>
  <si>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</si>
  <si>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</si>
  <si>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</si>
  <si>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</si>
  <si>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</si>
  <si>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</si>
  <si>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</si>
  <si>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</si>
  <si>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</si>
  <si>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</si>
  <si>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</si>
  <si>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</si>
  <si>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</si>
  <si>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</si>
  <si>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</si>
  <si>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</si>
  <si>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</si>
  <si>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</si>
  <si>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</si>
  <si>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</si>
  <si>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</si>
  <si>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</si>
  <si>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</si>
  <si>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</si>
  <si>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</si>
  <si>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</si>
  <si>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</si>
  <si>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</si>
  <si>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</si>
  <si>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</si>
  <si>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</si>
  <si>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</si>
  <si>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</si>
  <si>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</si>
  <si>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</si>
  <si>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</si>
  <si>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</si>
  <si>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</si>
  <si>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</si>
  <si>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</si>
  <si>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</si>
  <si>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</si>
  <si>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</si>
  <si>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</si>
  <si>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</si>
  <si>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</si>
  <si>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</si>
  <si>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</si>
  <si>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</si>
  <si>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</si>
  <si>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</si>
  <si>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</si>
  <si>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</si>
  <si>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</si>
  <si>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</si>
  <si>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</si>
  <si>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</si>
  <si>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</si>
  <si>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</si>
  <si>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</si>
  <si>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</si>
  <si>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</si>
  <si>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</si>
  <si>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</si>
  <si>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</si>
  <si>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</si>
  <si>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</si>
  <si>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</si>
  <si>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</si>
  <si>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</si>
  <si>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</si>
  <si>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</si>
  <si>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</si>
  <si>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</si>
  <si>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</si>
  <si>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</si>
  <si>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</si>
  <si>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</si>
  <si>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</si>
  <si>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</si>
  <si>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</si>
  <si>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</si>
  <si>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</si>
  <si>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</si>
  <si>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</si>
  <si>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</si>
  <si>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</si>
  <si>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</si>
  <si>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</si>
  <si>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</si>
  <si>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</si>
  <si>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</si>
  <si>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</si>
  <si>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</si>
  <si>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</si>
  <si>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</si>
  <si>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</si>
  <si>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</si>
  <si>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</si>
  <si>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</si>
  <si>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</si>
  <si>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</si>
  <si>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</si>
  <si>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</si>
  <si>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</si>
  <si>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</si>
  <si>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</si>
  <si>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</si>
  <si>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</si>
  <si>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</si>
  <si>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</si>
  <si>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</si>
  <si>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</si>
  <si>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</si>
  <si>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</si>
  <si>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</si>
  <si>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</si>
  <si>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</si>
  <si>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</si>
  <si>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</si>
  <si>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</si>
  <si>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</si>
  <si>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</si>
  <si>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</si>
  <si>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</si>
  <si>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</si>
  <si>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</si>
  <si>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</si>
  <si>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</si>
  <si>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</si>
  <si>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</si>
  <si>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</si>
  <si>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</si>
  <si>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</si>
  <si>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</si>
  <si>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</si>
  <si>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</si>
  <si>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</si>
  <si>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</si>
  <si>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</si>
  <si>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</si>
  <si>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</si>
  <si>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</si>
  <si>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</si>
  <si>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</si>
  <si>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</si>
  <si>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</si>
  <si>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</si>
  <si>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</si>
  <si>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</si>
  <si>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</si>
  <si>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</si>
  <si>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</si>
  <si>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</si>
  <si>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</si>
  <si>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</si>
  <si>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</si>
  <si>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</si>
  <si>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</si>
  <si>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</si>
  <si>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</si>
  <si>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</si>
  <si>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</si>
  <si>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</si>
  <si>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</si>
  <si>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</si>
  <si>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</si>
  <si>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</si>
  <si>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</si>
  <si>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</si>
  <si>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</si>
  <si>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</si>
  <si>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</si>
  <si>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</si>
  <si>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</si>
  <si>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</si>
  <si>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</si>
  <si>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</si>
  <si>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</si>
  <si>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</si>
  <si>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</si>
  <si>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</si>
  <si>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</si>
  <si>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</si>
  <si>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</si>
  <si>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</si>
  <si>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</si>
  <si>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</si>
  <si>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</si>
  <si>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</si>
  <si>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</si>
  <si>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</si>
  <si>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</si>
  <si>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</si>
  <si>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</si>
  <si>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</si>
  <si>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</si>
  <si>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</si>
  <si>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</si>
  <si>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</si>
  <si>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</si>
  <si>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</si>
  <si>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</si>
  <si>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</si>
  <si>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</si>
  <si>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</si>
  <si>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</si>
  <si>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</si>
  <si>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</si>
  <si>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</si>
  <si>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</si>
  <si>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</si>
  <si>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</si>
  <si>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</si>
  <si>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</si>
  <si>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</si>
  <si>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</si>
  <si>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</si>
  <si>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</si>
  <si>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</si>
  <si>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</si>
  <si>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</si>
  <si>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</si>
  <si>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</si>
  <si>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</si>
  <si>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</si>
  <si>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</si>
  <si>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</si>
  <si>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</si>
  <si>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</si>
  <si>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</si>
  <si>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</si>
  <si>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</si>
  <si>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</si>
  <si>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</si>
  <si>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</si>
  <si>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</si>
  <si>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</si>
  <si>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</si>
  <si>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</si>
  <si>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</si>
  <si>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</si>
  <si>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</si>
  <si>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</si>
  <si>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</si>
  <si>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</si>
  <si>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</si>
  <si>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</si>
  <si>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</si>
  <si>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</si>
  <si>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</si>
  <si>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</si>
  <si>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</si>
  <si>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</si>
  <si>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</si>
  <si>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</si>
  <si>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</si>
  <si>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</si>
  <si>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</si>
  <si>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</si>
  <si>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</si>
  <si>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</si>
  <si>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</si>
  <si>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</si>
  <si>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</si>
  <si>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</si>
  <si>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</si>
  <si>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</si>
  <si>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</si>
  <si>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</si>
  <si>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</si>
  <si>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</si>
  <si>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</si>
  <si>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</si>
  <si>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</si>
  <si>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</si>
  <si>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</si>
  <si>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</si>
  <si>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</si>
  <si>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</si>
  <si>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</si>
  <si>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</si>
  <si>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</si>
  <si>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</si>
  <si>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</si>
  <si>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</si>
  <si>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</si>
  <si>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</si>
  <si>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</si>
  <si>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</si>
  <si>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</si>
  <si>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</si>
  <si>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</si>
  <si>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</si>
  <si>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</si>
  <si>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</si>
  <si>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</si>
  <si>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</si>
  <si>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</si>
  <si>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</si>
  <si>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</si>
  <si>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</si>
  <si>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</si>
  <si>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</si>
  <si>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</si>
  <si>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</si>
  <si>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</si>
  <si>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</si>
  <si>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</si>
  <si>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</si>
  <si>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</si>
  <si>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</si>
  <si>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</si>
  <si>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</si>
  <si>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</si>
  <si>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</si>
  <si>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</si>
  <si>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</si>
  <si>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</si>
  <si>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</si>
  <si>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</si>
  <si>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</si>
  <si>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</si>
  <si>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</si>
  <si>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</si>
  <si>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</si>
  <si>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</si>
  <si>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</si>
  <si>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</si>
  <si>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</si>
  <si>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</si>
  <si>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</si>
  <si>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</si>
  <si>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</si>
  <si>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</si>
  <si>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</si>
  <si>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</si>
  <si>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</si>
  <si>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</si>
  <si>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</si>
  <si>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</si>
  <si>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</si>
  <si>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</si>
  <si>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</si>
  <si>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</si>
  <si>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</si>
  <si>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</si>
  <si>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</si>
  <si>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</si>
  <si>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</si>
  <si>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</si>
  <si>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</si>
  <si>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</si>
  <si>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</si>
  <si>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</si>
  <si>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</si>
  <si>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</si>
  <si>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</si>
  <si>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</si>
  <si>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</si>
  <si>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</si>
  <si>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</si>
  <si>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</si>
  <si>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</si>
  <si>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</si>
  <si>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</si>
  <si>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</si>
  <si>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</si>
  <si>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</si>
  <si>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</si>
  <si>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</si>
  <si>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</si>
  <si>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</si>
  <si>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</si>
  <si>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</si>
  <si>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</si>
  <si>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</si>
  <si>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</si>
  <si>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</si>
  <si>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</si>
  <si>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</si>
  <si>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</si>
  <si>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</si>
  <si>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</si>
  <si>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</si>
  <si>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</si>
  <si>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</si>
  <si>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</si>
  <si>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</si>
  <si>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</si>
  <si>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</si>
  <si>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</si>
  <si>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</si>
  <si>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</si>
  <si>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</si>
  <si>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</si>
  <si>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</si>
  <si>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</si>
  <si>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</si>
  <si>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</si>
  <si>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</si>
  <si>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</si>
  <si>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</si>
  <si>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</si>
  <si>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</si>
  <si>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</si>
  <si>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</si>
  <si>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</si>
  <si>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</si>
  <si>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</si>
  <si>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</si>
  <si>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</si>
  <si>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</si>
  <si>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</si>
  <si>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</si>
  <si>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</si>
  <si>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</si>
  <si>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</si>
  <si>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</si>
  <si>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</si>
  <si>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</si>
  <si>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</si>
  <si>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</si>
  <si>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</si>
  <si>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</si>
  <si>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</si>
  <si>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</si>
  <si>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</si>
  <si>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</si>
  <si>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</si>
  <si>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</si>
  <si>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</si>
  <si>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</si>
  <si>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</si>
  <si>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</si>
  <si>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</si>
  <si>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</si>
  <si>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</si>
  <si>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</si>
  <si>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</si>
  <si>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</si>
  <si>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</si>
  <si>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</si>
  <si>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</si>
  <si>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</si>
  <si>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</si>
  <si>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</si>
  <si>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</si>
  <si>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</si>
  <si>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</si>
  <si>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</si>
  <si>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</si>
  <si>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</si>
  <si>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</si>
  <si>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</si>
  <si>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</si>
  <si>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</si>
  <si>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</si>
  <si>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</si>
  <si>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</si>
  <si>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</si>
  <si>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</si>
  <si>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</si>
  <si>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</si>
  <si>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</si>
  <si>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</si>
  <si>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</si>
  <si>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</si>
  <si>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</si>
  <si>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</si>
  <si>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</si>
  <si>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</si>
  <si>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</si>
  <si>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</si>
  <si>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</si>
  <si>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</si>
  <si>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</si>
  <si>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</si>
  <si>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</si>
  <si>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</si>
  <si>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</si>
  <si>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</si>
  <si>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</si>
  <si>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</si>
  <si>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</si>
  <si>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</si>
  <si>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</si>
  <si>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</si>
  <si>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</si>
  <si>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</si>
  <si>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</si>
  <si>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</si>
  <si>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</si>
  <si>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</si>
  <si>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</si>
  <si>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</si>
  <si>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</si>
  <si>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</si>
  <si>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</si>
  <si>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</si>
  <si>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</si>
  <si>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</si>
  <si>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</si>
  <si>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</si>
  <si>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</si>
  <si>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</si>
  <si>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</si>
  <si>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</si>
  <si>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</si>
  <si>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</si>
  <si>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</si>
  <si>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</si>
  <si>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</si>
  <si>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</si>
  <si>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</si>
  <si>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</si>
  <si>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</si>
  <si>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</si>
  <si>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</si>
  <si>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</si>
  <si>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</si>
  <si>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</si>
  <si>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</si>
  <si>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</si>
  <si>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</si>
  <si>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</si>
  <si>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</si>
  <si>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</si>
  <si>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</si>
  <si>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</si>
  <si>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</si>
  <si>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</si>
  <si>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</si>
  <si>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</si>
  <si>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</si>
  <si>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</si>
  <si>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</si>
  <si>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</si>
  <si>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</si>
  <si>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</si>
  <si>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</si>
  <si>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</si>
  <si>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</si>
  <si>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</si>
  <si>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</si>
  <si>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</si>
  <si>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</si>
  <si>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</si>
  <si>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</si>
  <si>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</si>
  <si>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</si>
  <si>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</si>
  <si>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</si>
  <si>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</si>
  <si>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</si>
  <si>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</si>
  <si>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</si>
  <si>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</si>
  <si>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</si>
  <si>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</si>
  <si>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</si>
  <si>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</si>
  <si>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</si>
  <si>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</si>
  <si>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</si>
  <si>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</si>
  <si>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</si>
  <si>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</si>
  <si>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</si>
  <si>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</si>
  <si>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</si>
  <si>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</si>
  <si>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</si>
  <si>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</si>
  <si>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</si>
  <si>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</si>
  <si>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</si>
  <si>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</si>
  <si>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</si>
  <si>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</si>
  <si>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</si>
  <si>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</si>
  <si>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</si>
  <si>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</si>
  <si>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</si>
  <si>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</si>
  <si>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</si>
  <si>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</si>
  <si>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</si>
  <si>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</si>
  <si>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</si>
  <si>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</si>
  <si>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</si>
  <si>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</si>
  <si>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</si>
  <si>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</si>
  <si>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</si>
  <si>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</si>
  <si>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</si>
  <si>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</si>
  <si>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</si>
  <si>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</si>
  <si>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</si>
  <si>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</si>
  <si>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</si>
  <si>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</si>
  <si>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</si>
  <si>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</si>
  <si>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</si>
  <si>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</si>
  <si>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</si>
  <si>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</si>
  <si>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</si>
  <si>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</si>
  <si>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</si>
  <si>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</si>
  <si>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</si>
  <si>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</si>
  <si>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</si>
  <si>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</si>
  <si>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</si>
  <si>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</si>
  <si>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</si>
  <si>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</si>
  <si>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</si>
  <si>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</si>
  <si>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</si>
  <si>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</si>
  <si>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</si>
  <si>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</si>
  <si>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</si>
  <si>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</si>
  <si>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</si>
  <si>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</si>
  <si>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</si>
  <si>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</si>
  <si>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</si>
  <si>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</si>
  <si>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</si>
  <si>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</si>
  <si>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</si>
  <si>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</si>
  <si>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</si>
  <si>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</si>
  <si>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</si>
  <si>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</si>
  <si>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</si>
  <si>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</si>
  <si>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</si>
  <si>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</si>
  <si>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</si>
  <si>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</si>
  <si>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</si>
  <si>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</si>
  <si>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</si>
  <si>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</si>
  <si>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</si>
  <si>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</si>
  <si>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</si>
  <si>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</si>
  <si>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</si>
  <si>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</si>
  <si>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</si>
  <si>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</si>
  <si>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</si>
  <si>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</si>
  <si>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</si>
  <si>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</si>
  <si>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</si>
  <si>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</si>
  <si>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</si>
  <si>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</si>
  <si>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</si>
  <si>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</si>
  <si>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</si>
  <si>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</si>
  <si>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</si>
  <si>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</si>
  <si>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</si>
  <si>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</si>
  <si>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</si>
  <si>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</si>
  <si>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</si>
  <si>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</si>
  <si>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</si>
  <si>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</si>
  <si>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</si>
  <si>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</si>
  <si>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</si>
  <si>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</si>
  <si>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</si>
  <si>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</si>
  <si>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</si>
  <si>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</si>
  <si>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</si>
  <si>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</si>
  <si>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</si>
  <si>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</si>
  <si>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</si>
  <si>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</si>
  <si>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</si>
  <si>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</si>
  <si>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</si>
  <si>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</si>
  <si>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</si>
  <si>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</si>
  <si>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</si>
  <si>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</si>
  <si>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</si>
  <si>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</si>
  <si>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</si>
  <si>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</si>
  <si>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</si>
  <si>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</si>
  <si>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</si>
  <si>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</si>
  <si>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</si>
  <si>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</si>
  <si>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</si>
  <si>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</si>
  <si>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</si>
  <si>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</si>
  <si>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</si>
  <si>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</si>
  <si>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</si>
  <si>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</si>
  <si>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</si>
  <si>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</si>
  <si>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</si>
  <si>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</si>
  <si>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</si>
  <si>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</si>
  <si>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</si>
  <si>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</si>
  <si>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</si>
  <si>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</si>
  <si>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</si>
  <si>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</si>
  <si>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</si>
  <si>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</si>
  <si>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</si>
  <si>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</si>
  <si>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</si>
  <si>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</si>
  <si>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</si>
  <si>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</si>
  <si>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</si>
  <si>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</si>
  <si>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</si>
  <si>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</si>
  <si>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</si>
  <si>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</si>
  <si>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</si>
  <si>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</si>
  <si>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</si>
  <si>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</si>
  <si>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</si>
  <si>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</si>
  <si>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</si>
  <si>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</si>
  <si>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</si>
  <si>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</si>
  <si>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</si>
  <si>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</si>
  <si>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</si>
  <si>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</si>
  <si>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</si>
  <si>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</si>
  <si>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</si>
  <si>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</si>
  <si>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</si>
  <si>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</si>
  <si>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</si>
  <si>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</si>
  <si>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</si>
  <si>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</si>
  <si>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</si>
  <si>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</si>
  <si>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</si>
  <si>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</si>
  <si>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</si>
  <si>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</si>
  <si>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</si>
  <si>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</si>
  <si>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</si>
  <si>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</si>
  <si>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</si>
  <si>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</si>
  <si>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</si>
  <si>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</si>
  <si>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</si>
  <si>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</si>
  <si>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</si>
  <si>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</si>
  <si>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</si>
  <si>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</si>
  <si>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</si>
  <si>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</si>
  <si>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</si>
  <si>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</si>
  <si>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</si>
  <si>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</si>
  <si>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</si>
  <si>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</si>
  <si>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</si>
  <si>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</si>
  <si>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</si>
  <si>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</si>
  <si>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</si>
  <si>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</si>
  <si>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</si>
  <si>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</si>
  <si>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</si>
  <si>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</si>
  <si>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</si>
  <si>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</si>
  <si>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</si>
  <si>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</si>
  <si>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</si>
  <si>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</si>
  <si>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</si>
  <si>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</si>
  <si>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</si>
  <si>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</si>
  <si>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</si>
  <si>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</si>
  <si>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</si>
  <si>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</si>
  <si>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</si>
  <si>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</si>
  <si>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</si>
  <si>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</si>
  <si>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</si>
  <si>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</si>
  <si>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</si>
  <si>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</si>
  <si>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</si>
  <si>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</si>
  <si>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</si>
  <si>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</si>
  <si>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</si>
  <si>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</si>
  <si>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</si>
  <si>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</si>
  <si>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</si>
  <si>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</si>
  <si>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</si>
  <si>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</si>
  <si>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</si>
  <si>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</si>
  <si>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</si>
  <si>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</si>
  <si>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</si>
  <si>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</si>
  <si>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</si>
  <si>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</si>
  <si>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</si>
  <si>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</si>
  <si>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</si>
  <si>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</si>
  <si>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</si>
  <si>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</si>
  <si>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</si>
  <si>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</si>
  <si>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</si>
  <si>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</si>
  <si>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</si>
  <si>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</si>
  <si>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</si>
  <si>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</si>
  <si>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</si>
  <si>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</si>
  <si>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</si>
  <si>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</si>
  <si>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</si>
  <si>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</si>
  <si>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</si>
  <si>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</si>
  <si>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</si>
  <si>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</si>
  <si>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</si>
  <si>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</si>
  <si>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</si>
  <si>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</si>
  <si>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</si>
  <si>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</si>
  <si>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</si>
  <si>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</si>
  <si>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</si>
  <si>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</si>
  <si>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</si>
  <si>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</si>
  <si>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</si>
  <si>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</si>
  <si>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</si>
  <si>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</si>
  <si>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</si>
  <si>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</si>
  <si>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</si>
  <si>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</si>
  <si>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</si>
  <si>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</si>
  <si>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</si>
  <si>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</si>
  <si>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</si>
  <si>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</si>
  <si>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</si>
  <si>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</si>
  <si>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</si>
  <si>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</si>
  <si>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</si>
  <si>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</si>
  <si>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</si>
  <si>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</si>
  <si>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</si>
  <si>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</si>
  <si>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</si>
  <si>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</si>
  <si>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</si>
  <si>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</si>
  <si>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</si>
  <si>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</si>
  <si>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</si>
  <si>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</si>
  <si>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</si>
  <si>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</si>
  <si>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</si>
  <si>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</si>
  <si>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</si>
  <si>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</si>
  <si>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</si>
  <si>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</si>
  <si>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</si>
  <si>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</si>
  <si>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</si>
  <si>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</si>
  <si>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</si>
  <si>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</si>
  <si>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</si>
  <si>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</si>
  <si>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</si>
  <si>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</si>
  <si>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</si>
  <si>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</si>
  <si>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</si>
  <si>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</si>
  <si>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</si>
  <si>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</si>
  <si>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</si>
  <si>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</si>
  <si>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</si>
  <si>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</si>
  <si>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</si>
  <si>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</si>
  <si>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</si>
  <si>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</si>
  <si>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</si>
  <si>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</si>
  <si>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</si>
  <si>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</si>
  <si>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</si>
  <si>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</si>
  <si>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</si>
  <si>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</si>
  <si>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</si>
  <si>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</si>
  <si>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</si>
  <si>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</si>
  <si>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</si>
  <si>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</si>
  <si>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</si>
  <si>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</si>
  <si>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</si>
  <si>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</si>
  <si>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</si>
  <si>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</si>
  <si>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</si>
  <si>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</si>
  <si>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</si>
  <si>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</si>
  <si>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</si>
  <si>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</si>
  <si>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</si>
  <si>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</si>
  <si>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</si>
  <si>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</si>
  <si>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</si>
  <si>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</si>
  <si>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</si>
  <si>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</si>
  <si>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</si>
  <si>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</si>
  <si>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</si>
  <si>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</si>
  <si>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</si>
  <si>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</si>
  <si>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</si>
  <si>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</si>
  <si>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</si>
  <si>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</si>
  <si>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</si>
  <si>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</si>
  <si>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</si>
  <si>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</si>
  <si>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</si>
  <si>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</si>
  <si>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</si>
  <si>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</si>
  <si>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</si>
  <si>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</si>
  <si>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</si>
  <si>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</si>
  <si>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</si>
  <si>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</si>
  <si>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</si>
  <si>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</si>
  <si>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</si>
  <si>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</si>
  <si>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</si>
  <si>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</si>
  <si>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</si>
  <si>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</si>
  <si>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</si>
  <si>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</si>
  <si>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</si>
  <si>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</si>
  <si>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</si>
  <si>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</si>
  <si>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</si>
  <si>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</si>
  <si>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</si>
  <si>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</si>
  <si>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</si>
  <si>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</si>
  <si>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</si>
  <si>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</si>
  <si>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</si>
  <si>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</si>
  <si>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</si>
  <si>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</si>
  <si>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</si>
  <si>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</si>
  <si>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</si>
  <si>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</si>
  <si>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</si>
  <si>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</si>
  <si>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</si>
  <si>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</si>
  <si>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</si>
  <si>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</si>
  <si>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</si>
  <si>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</si>
  <si>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</si>
  <si>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</si>
  <si>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</si>
  <si>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</si>
  <si>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</si>
  <si>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</si>
  <si>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</si>
  <si>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</si>
  <si>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</si>
  <si>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</si>
  <si>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</si>
  <si>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</si>
  <si>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</si>
  <si>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</si>
  <si>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</si>
  <si>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</si>
  <si>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</si>
  <si>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</si>
  <si>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</si>
  <si>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</si>
  <si>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</si>
  <si>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</si>
  <si>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</si>
  <si>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</si>
  <si>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</si>
  <si>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</si>
  <si>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</si>
  <si>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</si>
  <si>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</si>
  <si>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</si>
  <si>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</si>
  <si>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</si>
  <si>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</si>
  <si>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</si>
  <si>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</si>
  <si>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</si>
  <si>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</si>
  <si>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</si>
  <si>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</si>
  <si>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</si>
  <si>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</si>
  <si>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</si>
  <si>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</si>
  <si>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</si>
  <si>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</si>
  <si>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</si>
  <si>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</si>
  <si>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</si>
  <si>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</si>
  <si>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</si>
  <si>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</si>
  <si>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</si>
  <si>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</si>
  <si>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</si>
  <si>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</si>
  <si>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</si>
  <si>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</si>
  <si>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</si>
  <si>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</si>
  <si>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</si>
  <si>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</si>
  <si>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</si>
  <si>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</si>
  <si>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</si>
  <si>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</si>
  <si>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</si>
  <si>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</si>
  <si>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</si>
  <si>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</si>
  <si>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</si>
  <si>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</si>
  <si>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</si>
  <si>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</si>
  <si>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</si>
  <si>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</si>
  <si>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</si>
  <si>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</si>
  <si>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</si>
  <si>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</si>
  <si>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</si>
  <si>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</si>
  <si>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</si>
  <si>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</si>
  <si>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</si>
  <si>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</si>
  <si>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</si>
  <si>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</si>
  <si>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</si>
  <si>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</si>
  <si>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</si>
  <si>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</si>
  <si>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</si>
  <si>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</si>
  <si>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</si>
  <si>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</si>
  <si>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</si>
  <si>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</si>
  <si>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</si>
  <si>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</si>
  <si>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</si>
  <si>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</si>
  <si>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</si>
  <si>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</si>
  <si>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</si>
  <si>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</si>
  <si>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</si>
  <si>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</si>
  <si>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</si>
  <si>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</si>
  <si>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</si>
  <si>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</si>
  <si>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</si>
  <si>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</si>
  <si>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</si>
  <si>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</si>
  <si>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</si>
  <si>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</si>
  <si>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</si>
  <si>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</si>
  <si>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</si>
  <si>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</si>
  <si>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</si>
  <si>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</si>
  <si>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</si>
  <si>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</si>
  <si>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</si>
  <si>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</si>
  <si>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</si>
  <si>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</si>
  <si>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</si>
  <si>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</si>
  <si>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</si>
  <si>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</si>
  <si>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</si>
  <si>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</si>
  <si>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</si>
  <si>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</si>
  <si>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</si>
  <si>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</si>
  <si>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</si>
  <si>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</si>
  <si>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</si>
  <si>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</si>
  <si>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</si>
  <si>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</si>
  <si>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</si>
  <si>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</si>
  <si>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</si>
  <si>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</si>
  <si>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</si>
  <si>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</si>
  <si>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</si>
  <si>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</si>
  <si>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</si>
  <si>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</si>
  <si>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</si>
  <si>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</si>
  <si>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</si>
  <si>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</si>
  <si>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</si>
  <si>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</si>
  <si>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</si>
  <si>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</si>
  <si>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</si>
  <si>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</si>
  <si>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</si>
  <si>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</si>
  <si>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</si>
  <si>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</si>
  <si>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</si>
  <si>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</si>
  <si>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</si>
  <si>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</si>
  <si>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</si>
  <si>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</si>
  <si>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</si>
  <si>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</si>
  <si>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</si>
  <si>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</si>
  <si>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</si>
  <si>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</si>
  <si>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</si>
  <si>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</si>
  <si>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</si>
  <si>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</si>
  <si>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</si>
  <si>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</si>
  <si>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</si>
  <si>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</si>
  <si>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</si>
  <si>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</si>
  <si>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</si>
  <si>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</si>
  <si>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</si>
  <si>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</si>
  <si>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</si>
  <si>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</si>
  <si>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</si>
  <si>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</si>
  <si>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</si>
  <si>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</si>
  <si>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</si>
  <si>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</si>
  <si>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</si>
  <si>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</si>
  <si>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</si>
  <si>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</si>
  <si>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</si>
  <si>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</si>
  <si>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</si>
  <si>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</si>
  <si>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</si>
  <si>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</si>
  <si>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</si>
  <si>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</si>
  <si>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</si>
  <si>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</si>
  <si>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</si>
  <si>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</si>
  <si>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</si>
  <si>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</si>
  <si>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</si>
  <si>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</si>
  <si>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</si>
  <si>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</si>
  <si>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</si>
  <si>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</si>
  <si>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</si>
  <si>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</si>
  <si>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</si>
  <si>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</si>
  <si>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</si>
  <si>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</si>
  <si>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</si>
  <si>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</si>
  <si>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</si>
  <si>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</si>
  <si>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</si>
  <si>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</si>
  <si>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</si>
  <si>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</si>
  <si>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</si>
  <si>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</si>
  <si>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</si>
  <si>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</si>
  <si>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</si>
  <si>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</si>
  <si>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</si>
  <si>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</si>
  <si>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</si>
  <si>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</si>
  <si>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</si>
  <si>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</si>
  <si>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</si>
  <si>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</si>
  <si>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</si>
  <si>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</si>
  <si>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</si>
  <si>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</si>
  <si>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</si>
  <si>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</si>
  <si>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</si>
  <si>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</si>
  <si>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</si>
  <si>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</si>
  <si>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</si>
  <si>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</si>
  <si>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</si>
  <si>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</si>
  <si>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</si>
  <si>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</si>
  <si>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</si>
  <si>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</si>
  <si>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</si>
  <si>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</si>
  <si>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</si>
  <si>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</si>
  <si>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</si>
  <si>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</si>
  <si>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</si>
  <si>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</si>
  <si>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</si>
  <si>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</si>
  <si>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</si>
  <si>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</si>
  <si>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</si>
  <si>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</si>
  <si>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</si>
  <si>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</si>
  <si>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</si>
  <si>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</si>
  <si>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</si>
  <si>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</si>
  <si>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</si>
  <si>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</si>
  <si>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</si>
  <si>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</si>
  <si>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</si>
  <si>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</si>
  <si>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</si>
  <si>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</si>
  <si>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</si>
  <si>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</si>
  <si>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</si>
  <si>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</si>
  <si>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</si>
  <si>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</si>
  <si>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</si>
  <si>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</si>
  <si>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</si>
  <si>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</si>
  <si>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</si>
  <si>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</si>
  <si>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</si>
  <si>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</si>
  <si>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</si>
  <si>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</si>
  <si>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</si>
  <si>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</si>
  <si>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</si>
  <si>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</si>
  <si>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</si>
  <si>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</si>
  <si>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</si>
  <si>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</si>
  <si>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</si>
  <si>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</si>
  <si>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</si>
  <si>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</si>
  <si>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</si>
  <si>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</si>
  <si>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</si>
  <si>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</si>
  <si>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</si>
  <si>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</si>
  <si>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</si>
  <si>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</si>
  <si>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</si>
  <si>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</si>
  <si>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</si>
  <si>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</si>
  <si>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</si>
  <si>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</si>
  <si>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</si>
  <si>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</si>
  <si>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</si>
  <si>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</si>
  <si>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</si>
  <si>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</si>
  <si>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</si>
  <si>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</si>
  <si>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</si>
  <si>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</si>
  <si>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</si>
  <si>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</si>
  <si>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</si>
  <si>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</si>
  <si>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</si>
  <si>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</si>
  <si>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</si>
  <si>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</si>
  <si>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</si>
  <si>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</si>
  <si>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</si>
  <si>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</si>
  <si>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</si>
  <si>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</si>
  <si>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</si>
  <si>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</si>
  <si>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</si>
  <si>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</si>
  <si>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</si>
  <si>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</si>
  <si>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</si>
  <si>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</si>
  <si>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</si>
  <si>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</si>
  <si>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</si>
  <si>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</si>
  <si>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</si>
  <si>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</si>
  <si>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</si>
  <si>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</si>
  <si>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</si>
  <si>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</si>
  <si>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</si>
  <si>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</si>
  <si>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</si>
  <si>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</si>
  <si>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</si>
  <si>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</si>
  <si>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</si>
  <si>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</si>
  <si>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</si>
  <si>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</si>
  <si>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</si>
  <si>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</si>
  <si>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</si>
  <si>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</si>
  <si>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</si>
  <si>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</si>
  <si>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</si>
  <si>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</si>
  <si>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</si>
  <si>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</si>
  <si>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</si>
  <si>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</si>
  <si>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</si>
  <si>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</si>
  <si>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</si>
  <si>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</si>
  <si>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</si>
  <si>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</si>
  <si>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</si>
  <si>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</si>
  <si>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</si>
  <si>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</si>
  <si>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</si>
  <si>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</si>
  <si>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</si>
  <si>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</si>
  <si>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</si>
  <si>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</si>
  <si>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</si>
  <si>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</si>
  <si>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</si>
  <si>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</si>
  <si>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</si>
  <si>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</si>
  <si>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</si>
  <si>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</si>
  <si>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</si>
  <si>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</si>
  <si>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</si>
  <si>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</si>
  <si>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</si>
  <si>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</si>
  <si>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</si>
  <si>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</si>
  <si>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</si>
  <si>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</si>
  <si>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</si>
  <si>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</si>
  <si>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</si>
  <si>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</si>
  <si>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</si>
  <si>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</si>
  <si>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</si>
  <si>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</si>
  <si>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</si>
  <si>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</si>
  <si>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</si>
  <si>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</si>
  <si>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</si>
  <si>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</si>
  <si>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</si>
  <si>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</si>
  <si>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</si>
  <si>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</si>
  <si>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</si>
  <si>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</si>
  <si>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</si>
  <si>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</si>
  <si>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</si>
  <si>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</si>
  <si>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</si>
  <si>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</si>
  <si>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</si>
  <si>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</si>
  <si>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</si>
  <si>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</si>
  <si>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</si>
  <si>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</si>
  <si>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</si>
  <si>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</si>
  <si>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</si>
  <si>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</si>
  <si>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</si>
  <si>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</si>
  <si>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</si>
  <si>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</si>
  <si>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</si>
  <si>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</si>
  <si>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</si>
  <si>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</si>
  <si>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</si>
  <si>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</si>
  <si>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</si>
  <si>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</si>
  <si>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</si>
  <si>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</si>
  <si>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</si>
  <si>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</si>
  <si>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</si>
  <si>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</si>
  <si>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</si>
  <si>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</si>
  <si>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</si>
  <si>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</si>
  <si>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</si>
  <si>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</si>
  <si>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</si>
  <si>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</si>
  <si>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</si>
  <si>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</si>
  <si>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</si>
  <si>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</si>
  <si>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</si>
  <si>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</si>
  <si>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</si>
  <si>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</si>
  <si>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</si>
  <si>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</si>
  <si>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</si>
  <si>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</si>
  <si>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</si>
  <si>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</si>
  <si>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</si>
  <si>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</si>
  <si>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</si>
  <si>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</si>
  <si>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</si>
  <si>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</si>
  <si>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</si>
  <si>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</si>
  <si>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</si>
  <si>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</si>
  <si>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</si>
  <si>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</si>
  <si>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</si>
  <si>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</si>
  <si>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</si>
  <si>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</si>
  <si>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</si>
  <si>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</si>
  <si>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</si>
  <si>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</si>
  <si>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</si>
  <si>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</si>
  <si>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</si>
  <si>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</si>
  <si>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</si>
  <si>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</si>
  <si>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</si>
  <si>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</si>
  <si>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</si>
  <si>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</si>
  <si>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</si>
  <si>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</si>
  <si>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</si>
  <si>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</si>
  <si>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</si>
  <si>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</si>
  <si>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</si>
  <si>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</si>
  <si>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</si>
  <si>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</si>
  <si>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</si>
  <si>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</si>
  <si>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</si>
  <si>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</si>
  <si>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</si>
  <si>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</si>
  <si>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</si>
  <si>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</si>
  <si>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</si>
  <si>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</si>
  <si>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</si>
  <si>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</si>
  <si>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</si>
  <si>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</si>
  <si>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</si>
  <si>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</si>
  <si>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</si>
  <si>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</si>
  <si>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</si>
  <si>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</si>
  <si>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</si>
  <si>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</si>
  <si>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</si>
  <si>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</si>
  <si>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</si>
  <si>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</si>
  <si>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</si>
  <si>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</si>
  <si>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</si>
  <si>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</si>
  <si>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</si>
  <si>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</si>
  <si>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</si>
  <si>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</si>
  <si>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</si>
  <si>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</si>
  <si>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</si>
  <si>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</si>
  <si>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</si>
  <si>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</si>
  <si>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</si>
  <si>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</si>
  <si>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</si>
  <si>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</si>
  <si>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</si>
  <si>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</si>
  <si>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</si>
  <si>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</si>
  <si>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</si>
  <si>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</si>
  <si>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</si>
  <si>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</si>
  <si>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</si>
  <si>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</si>
  <si>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</si>
  <si>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</si>
  <si>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</si>
  <si>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</si>
  <si>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</si>
  <si>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</si>
  <si>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</si>
  <si>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</si>
  <si>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</si>
  <si>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</si>
  <si>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</si>
  <si>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</si>
  <si>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</si>
  <si>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</si>
  <si>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</si>
  <si>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</si>
  <si>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</si>
  <si>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</si>
  <si>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</si>
  <si>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</si>
  <si>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</si>
  <si>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</si>
  <si>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</si>
  <si>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</si>
  <si>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</si>
  <si>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</si>
  <si>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</si>
  <si>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</si>
  <si>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</si>
  <si>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</si>
  <si>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</si>
  <si>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</si>
  <si>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</si>
  <si>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</si>
  <si>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</si>
  <si>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</si>
  <si>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</si>
  <si>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</si>
  <si>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</si>
  <si>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</si>
  <si>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</si>
  <si>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</si>
  <si>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</si>
  <si>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</si>
  <si>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</si>
  <si>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</si>
  <si>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</si>
  <si>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</si>
  <si>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</si>
  <si>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</si>
  <si>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</si>
  <si>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</si>
  <si>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</si>
  <si>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</si>
  <si>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</si>
  <si>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</si>
  <si>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</si>
  <si>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</si>
  <si>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</si>
  <si>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</si>
  <si>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</si>
  <si>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</si>
  <si>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</si>
  <si>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</si>
  <si>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</si>
  <si>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</si>
  <si>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</si>
  <si>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</si>
  <si>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</si>
  <si>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</si>
  <si>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</si>
  <si>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</si>
  <si>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</si>
  <si>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</si>
  <si>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</si>
  <si>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</si>
  <si>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</si>
  <si>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</si>
  <si>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</si>
  <si>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</si>
  <si>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</si>
  <si>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</si>
  <si>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</si>
  <si>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</si>
  <si>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</si>
  <si>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</si>
  <si>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</si>
  <si>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</si>
  <si>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</si>
  <si>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</si>
  <si>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</si>
  <si>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</si>
  <si>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</si>
  <si>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</si>
  <si>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</si>
  <si>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</si>
  <si>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</si>
  <si>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</si>
  <si>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</si>
  <si>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</si>
  <si>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</si>
  <si>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</si>
  <si>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</si>
  <si>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</si>
  <si>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</si>
  <si>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</si>
  <si>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</si>
  <si>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</si>
  <si>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</si>
  <si>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</si>
  <si>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</si>
  <si>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</si>
  <si>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</si>
  <si>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</si>
  <si>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</si>
  <si>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</si>
  <si>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</si>
  <si>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</si>
  <si>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</si>
  <si>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</si>
  <si>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</si>
  <si>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</si>
  <si>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</si>
  <si>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</si>
  <si>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</si>
  <si>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</si>
  <si>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</si>
  <si>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</si>
  <si>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</si>
  <si>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</si>
  <si>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</si>
  <si>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</si>
  <si>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</si>
  <si>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</si>
  <si>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</si>
  <si>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</si>
  <si>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</si>
  <si>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</si>
  <si>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</si>
  <si>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</si>
  <si>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</si>
  <si>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</si>
  <si>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</si>
  <si>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</si>
  <si>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</si>
  <si>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</si>
  <si>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</si>
  <si>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</si>
  <si>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</si>
  <si>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</si>
  <si>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</si>
  <si>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</si>
  <si>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</si>
  <si>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</si>
  <si>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</si>
  <si>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</si>
  <si>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</si>
  <si>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</si>
  <si>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</si>
  <si>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</si>
  <si>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</si>
  <si>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</si>
  <si>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</si>
  <si>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</si>
  <si>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</si>
  <si>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</si>
  <si>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</si>
  <si>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</si>
  <si>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</si>
  <si>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</si>
  <si>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</si>
  <si>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</si>
  <si>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</si>
  <si>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</si>
  <si>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</si>
  <si>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</si>
  <si>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</si>
  <si>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</si>
  <si>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</si>
  <si>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</si>
  <si>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</si>
  <si>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</si>
  <si>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</si>
  <si>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</si>
  <si>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</si>
  <si>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</si>
  <si>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</si>
  <si>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</si>
  <si>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</si>
  <si>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</si>
  <si>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</si>
  <si>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</si>
  <si>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</si>
  <si>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</si>
  <si>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</si>
  <si>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</si>
  <si>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</si>
  <si>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</si>
  <si>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</si>
  <si>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</si>
  <si>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</si>
  <si>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</si>
  <si>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</si>
  <si>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</si>
  <si>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</si>
  <si>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</si>
  <si>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</si>
  <si>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</si>
  <si>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</si>
  <si>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</si>
  <si>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</si>
  <si>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</si>
  <si>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</si>
  <si>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</si>
  <si>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</si>
  <si>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</si>
  <si>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</si>
  <si>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</si>
  <si>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</si>
  <si>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</si>
  <si>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</si>
  <si>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</si>
  <si>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</si>
  <si>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</si>
  <si>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</si>
  <si>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</si>
  <si>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</si>
  <si>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</si>
  <si>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</si>
  <si>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</si>
  <si>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</si>
  <si>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</si>
  <si>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</si>
  <si>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</si>
  <si>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</si>
  <si>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</si>
  <si>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</si>
  <si>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</si>
  <si>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</si>
  <si>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</si>
  <si>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</si>
  <si>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</si>
  <si>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</si>
  <si>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</si>
  <si>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</si>
  <si>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</si>
  <si>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</si>
  <si>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</si>
  <si>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</si>
  <si>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</si>
  <si>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</si>
  <si>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</si>
  <si>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</si>
  <si>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</si>
  <si>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</si>
  <si>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</si>
  <si>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</si>
  <si>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</si>
  <si>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</si>
  <si>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</si>
  <si>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</si>
  <si>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</si>
  <si>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</si>
  <si>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</si>
  <si>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</si>
  <si>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</si>
  <si>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</si>
  <si>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</si>
  <si>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</si>
  <si>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</si>
  <si>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</si>
  <si>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</si>
  <si>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</si>
  <si>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</si>
  <si>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</si>
  <si>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</si>
  <si>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</si>
  <si>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</si>
  <si>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</si>
  <si>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</si>
  <si>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</si>
  <si>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</si>
  <si>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</si>
  <si>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</si>
  <si>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</si>
  <si>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</si>
  <si>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</si>
  <si>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</si>
  <si>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</si>
  <si>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</si>
  <si>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</si>
  <si>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</si>
  <si>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</si>
  <si>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</si>
  <si>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</si>
  <si>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</si>
  <si>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</si>
  <si>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</si>
  <si>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</si>
  <si>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</si>
  <si>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</si>
  <si>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</si>
  <si>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</si>
  <si>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</si>
  <si>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</si>
  <si>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</si>
  <si>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</si>
  <si>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</si>
  <si>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</si>
  <si>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</si>
  <si>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</si>
  <si>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</si>
  <si>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</si>
  <si>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</si>
  <si>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</si>
  <si>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</si>
  <si>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</si>
  <si>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</si>
  <si>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</si>
  <si>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</si>
  <si>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</si>
  <si>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</si>
  <si>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</si>
  <si>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</si>
  <si>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</si>
  <si>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</si>
  <si>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</si>
  <si>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</si>
  <si>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</si>
  <si>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</si>
  <si>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</si>
  <si>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</si>
  <si>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</si>
  <si>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</si>
  <si>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</si>
  <si>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</si>
  <si>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</si>
  <si>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</si>
  <si>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</si>
  <si>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</si>
  <si>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</si>
  <si>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</si>
  <si>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</si>
  <si>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</si>
  <si>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</si>
  <si>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</si>
  <si>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</si>
  <si>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</si>
  <si>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</si>
  <si>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</si>
  <si>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</si>
  <si>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</si>
  <si>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</si>
  <si>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</si>
  <si>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</si>
  <si>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</si>
  <si>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</si>
  <si>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</si>
  <si>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</si>
  <si>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</si>
  <si>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</si>
  <si>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</si>
  <si>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</si>
  <si>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</si>
  <si>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</si>
  <si>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</si>
  <si>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</si>
  <si>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</si>
  <si>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</si>
  <si>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</si>
  <si>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</si>
  <si>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</si>
  <si>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</si>
  <si>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</si>
  <si>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</si>
  <si>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</si>
  <si>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</si>
  <si>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</si>
  <si>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</si>
  <si>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</si>
  <si>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</si>
  <si>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</si>
  <si>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</si>
  <si>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</si>
  <si>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</si>
  <si>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</si>
  <si>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</si>
  <si>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</si>
  <si>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</si>
  <si>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</si>
  <si>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</si>
  <si>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</si>
  <si>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</si>
  <si>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</si>
  <si>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</si>
  <si>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</si>
  <si>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</si>
  <si>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</si>
  <si>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</si>
  <si>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</si>
  <si>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</si>
  <si>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</si>
  <si>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</si>
  <si>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</si>
  <si>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</si>
  <si>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</si>
  <si>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</si>
  <si>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</si>
  <si>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</si>
  <si>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</si>
  <si>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</si>
  <si>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</si>
  <si>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</si>
  <si>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</si>
  <si>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</si>
  <si>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</si>
  <si>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</si>
  <si>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</si>
  <si>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</si>
  <si>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</si>
  <si>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</si>
  <si>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</si>
  <si>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</si>
  <si>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</si>
  <si>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</si>
  <si>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</si>
  <si>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</si>
  <si>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</si>
  <si>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</si>
  <si>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</si>
  <si>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</si>
  <si>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</si>
  <si>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</si>
  <si>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</si>
  <si>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</si>
  <si>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</si>
  <si>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</si>
  <si>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</si>
  <si>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</si>
  <si>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</si>
  <si>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</si>
  <si>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</si>
  <si>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</si>
  <si>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</si>
  <si>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</si>
  <si>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</si>
  <si>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</si>
  <si>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</si>
  <si>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</si>
  <si>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</si>
  <si>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</si>
  <si>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</si>
  <si>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</si>
  <si>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</si>
  <si>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</si>
  <si>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</si>
  <si>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</si>
  <si>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</si>
  <si>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</si>
  <si>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</si>
  <si>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</si>
  <si>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</si>
  <si>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</si>
  <si>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</si>
  <si>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</si>
  <si>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</si>
  <si>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</si>
  <si>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</si>
  <si>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</si>
  <si>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</si>
  <si>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</si>
  <si>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</si>
  <si>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</si>
  <si>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</si>
  <si>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</si>
  <si>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</si>
  <si>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</si>
  <si>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</si>
  <si>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</si>
  <si>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</si>
  <si>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</si>
  <si>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</si>
  <si>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</si>
  <si>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</si>
  <si>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</si>
  <si>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</si>
  <si>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</si>
  <si>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</si>
  <si>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</si>
  <si>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</si>
  <si>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</si>
  <si>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</si>
  <si>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</si>
  <si>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</si>
  <si>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</si>
  <si>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</si>
  <si>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</si>
  <si>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</si>
  <si>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</si>
  <si>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</si>
  <si>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</si>
  <si>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</si>
  <si>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</si>
  <si>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</si>
  <si>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</si>
  <si>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</si>
  <si>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</si>
  <si>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</si>
  <si>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</si>
  <si>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</si>
  <si>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</si>
  <si>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</si>
  <si>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</si>
  <si>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</si>
  <si>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</si>
  <si>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</si>
  <si>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</si>
  <si>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</si>
  <si>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</si>
  <si>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</si>
  <si>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</si>
  <si>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</si>
  <si>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</si>
  <si>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</si>
  <si>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</si>
  <si>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</si>
  <si>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</si>
  <si>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</si>
  <si>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</si>
  <si>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</si>
  <si>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</si>
  <si>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</si>
  <si>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</si>
  <si>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</si>
  <si>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</si>
  <si>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</si>
  <si>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</si>
  <si>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</si>
  <si>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</si>
  <si>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</si>
  <si>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</si>
  <si>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</si>
  <si>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</si>
  <si>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</si>
  <si>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</si>
  <si>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</si>
  <si>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</si>
  <si>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</si>
  <si>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</si>
  <si>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</si>
  <si>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</si>
  <si>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</si>
  <si>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</si>
  <si>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</si>
  <si>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</si>
  <si>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</si>
  <si>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</si>
  <si>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</si>
  <si>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</si>
  <si>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</si>
  <si>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</si>
  <si>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</si>
  <si>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</si>
  <si>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</si>
  <si>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</si>
  <si>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</si>
  <si>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</si>
  <si>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</si>
  <si>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</si>
  <si>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</si>
  <si>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</si>
  <si>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</si>
  <si>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</si>
  <si>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</si>
  <si>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</si>
  <si>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</si>
  <si>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</si>
  <si>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</si>
  <si>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</si>
  <si>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</si>
  <si>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</si>
  <si>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</si>
  <si>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</si>
  <si>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</si>
  <si>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</si>
  <si>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</si>
  <si>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</si>
  <si>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</si>
  <si>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</si>
  <si>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</si>
  <si>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</si>
  <si>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</si>
  <si>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</si>
  <si>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</si>
  <si>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</si>
  <si>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</si>
  <si>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</si>
  <si>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</si>
  <si>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</si>
  <si>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</si>
  <si>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</si>
  <si>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</si>
  <si>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</si>
  <si>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</si>
  <si>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</si>
  <si>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</si>
  <si>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</si>
  <si>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</si>
  <si>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</si>
  <si>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</si>
  <si>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</si>
  <si>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</si>
  <si>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</si>
  <si>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</si>
  <si>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</si>
  <si>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</si>
  <si>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</si>
  <si>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</si>
  <si>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</si>
  <si>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</si>
  <si>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</si>
  <si>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</si>
  <si>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</si>
  <si>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</si>
  <si>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</si>
  <si>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</si>
  <si>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</si>
  <si>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</si>
  <si>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</si>
  <si>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</si>
  <si>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</si>
  <si>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</si>
  <si>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</si>
  <si>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</si>
  <si>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</si>
  <si>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</si>
  <si>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</si>
  <si>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</si>
  <si>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</si>
  <si>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</si>
  <si>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</si>
  <si>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</si>
  <si>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</si>
  <si>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</si>
  <si>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</si>
  <si>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</si>
  <si>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</si>
  <si>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</si>
  <si>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</si>
  <si>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</si>
  <si>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</si>
  <si>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</si>
  <si>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</si>
  <si>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</si>
  <si>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</si>
  <si>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</si>
  <si>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</si>
  <si>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</si>
  <si>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</si>
  <si>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</si>
  <si>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</si>
  <si>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</si>
  <si>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</si>
  <si>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</si>
  <si>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</si>
  <si>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</si>
  <si>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</si>
  <si>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</si>
  <si>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</si>
  <si>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</si>
  <si>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</si>
  <si>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</si>
  <si>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</si>
  <si>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</si>
  <si>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</si>
  <si>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</si>
  <si>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</si>
  <si>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</si>
  <si>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</si>
  <si>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</si>
  <si>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</si>
  <si>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</si>
  <si>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</si>
  <si>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</si>
  <si>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</si>
  <si>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</si>
  <si>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</si>
  <si>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</si>
  <si>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</si>
  <si>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</si>
  <si>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</si>
  <si>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</si>
  <si>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</si>
  <si>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</si>
  <si>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</si>
  <si>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</si>
  <si>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</si>
  <si>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</si>
  <si>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</si>
  <si>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</si>
  <si>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</si>
  <si>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</si>
  <si>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</si>
  <si>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</si>
  <si>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</si>
  <si>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</si>
  <si>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</si>
  <si>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</si>
  <si>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</si>
  <si>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</si>
  <si>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</si>
  <si>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</si>
  <si>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</si>
  <si>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</si>
  <si>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</si>
  <si>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</si>
  <si>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</si>
  <si>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</si>
  <si>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</si>
  <si>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</si>
  <si>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</si>
  <si>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</si>
  <si>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</si>
  <si>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</si>
  <si>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</si>
  <si>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</si>
  <si>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</si>
  <si>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</si>
  <si>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</si>
  <si>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</si>
  <si>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</si>
  <si>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</si>
  <si>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</si>
  <si>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</si>
  <si>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</si>
  <si>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</si>
  <si>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</si>
  <si>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</si>
  <si>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</si>
  <si>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</si>
  <si>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</si>
  <si>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</si>
  <si>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</si>
  <si>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</si>
  <si>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</si>
  <si>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</si>
  <si>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</si>
  <si>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</si>
  <si>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</si>
  <si>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</si>
  <si>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</si>
  <si>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</si>
  <si>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</si>
  <si>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</si>
  <si>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</si>
  <si>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</si>
  <si>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</si>
  <si>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</si>
  <si>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</si>
  <si>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</si>
  <si>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</si>
  <si>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</si>
  <si>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</si>
  <si>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</si>
  <si>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</si>
  <si>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</si>
  <si>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</si>
  <si>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</si>
  <si>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</si>
  <si>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</si>
  <si>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</si>
  <si>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</si>
  <si>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</si>
  <si>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</si>
  <si>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</si>
  <si>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</si>
  <si>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</si>
  <si>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</si>
  <si>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</si>
  <si>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</si>
  <si>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</si>
  <si>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</si>
  <si>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</si>
  <si>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</si>
  <si>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</si>
  <si>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</si>
  <si>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</si>
  <si>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</si>
  <si>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</si>
  <si>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</si>
  <si>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</si>
  <si>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</si>
  <si>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</si>
  <si>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</si>
  <si>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</si>
  <si>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</si>
  <si>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</si>
  <si>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</si>
  <si>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</si>
  <si>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</si>
  <si>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</si>
  <si>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</si>
  <si>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</si>
  <si>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</si>
  <si>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</si>
  <si>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</si>
  <si>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</si>
  <si>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</si>
  <si>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</si>
  <si>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</si>
  <si>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</si>
  <si>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</si>
  <si>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</si>
  <si>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</si>
  <si>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</si>
  <si>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</si>
  <si>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</si>
  <si>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</si>
  <si>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</si>
  <si>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</si>
  <si>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</si>
  <si>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</si>
  <si>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</si>
  <si>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</si>
  <si>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</si>
  <si>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</si>
  <si>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</si>
  <si>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</si>
  <si>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</si>
  <si>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</si>
  <si>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</si>
  <si>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</si>
  <si>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</si>
  <si>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</si>
  <si>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</si>
  <si>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</si>
  <si>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</si>
  <si>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</si>
  <si>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</si>
  <si>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</si>
  <si>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</si>
  <si>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</si>
  <si>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</si>
  <si>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</si>
  <si>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</si>
  <si>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</si>
  <si>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</si>
  <si>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</si>
  <si>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</si>
  <si>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</si>
  <si>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</si>
  <si>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</si>
  <si>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</si>
  <si>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</si>
  <si>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</si>
  <si>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</si>
  <si>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</si>
  <si>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</si>
  <si>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</si>
  <si>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</si>
  <si>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</si>
  <si>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</si>
  <si>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</si>
  <si>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</si>
  <si>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</si>
  <si>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</si>
  <si>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</si>
  <si>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</si>
  <si>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</si>
  <si>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</si>
  <si>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</si>
  <si>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</si>
  <si>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</si>
  <si>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</si>
  <si>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</si>
  <si>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</si>
  <si>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</si>
  <si>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</si>
  <si>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</si>
  <si>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</si>
  <si>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</si>
  <si>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</si>
  <si>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</si>
  <si>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</si>
  <si>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</si>
  <si>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</si>
  <si>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</si>
  <si>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</si>
  <si>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</si>
  <si>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</si>
  <si>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</si>
  <si>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</si>
  <si>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</si>
  <si>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</si>
  <si>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</si>
  <si>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</si>
  <si>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</si>
  <si>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</si>
  <si>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</si>
  <si>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</si>
  <si>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</si>
  <si>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</si>
  <si>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</si>
  <si>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</si>
  <si>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</si>
  <si>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</si>
  <si>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</si>
  <si>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</si>
  <si>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</si>
  <si>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</si>
  <si>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</si>
  <si>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</si>
  <si>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</si>
  <si>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</si>
  <si>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</si>
  <si>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</si>
  <si>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</si>
  <si>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</si>
  <si>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</si>
  <si>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</si>
  <si>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</si>
  <si>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</si>
  <si>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</si>
  <si>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</si>
  <si>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</si>
  <si>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</si>
  <si>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</si>
  <si>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</si>
  <si>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</si>
  <si>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</si>
  <si>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</si>
  <si>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</si>
  <si>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</si>
  <si>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</si>
  <si>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</si>
  <si>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</si>
  <si>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</si>
  <si>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</si>
  <si>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</si>
  <si>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</si>
  <si>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</si>
  <si>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</si>
  <si>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</si>
  <si>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</si>
  <si>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</si>
  <si>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</si>
  <si>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</si>
  <si>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</si>
  <si>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</si>
  <si>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</si>
  <si>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</si>
  <si>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</si>
  <si>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</si>
  <si>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</si>
  <si>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</si>
  <si>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</si>
  <si>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</si>
  <si>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</si>
  <si>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</si>
  <si>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</si>
  <si>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</si>
  <si>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</si>
  <si>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</si>
  <si>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</si>
  <si>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</si>
  <si>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</si>
  <si>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</si>
  <si>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</si>
  <si>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</si>
  <si>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</si>
  <si>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</si>
  <si>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</si>
  <si>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</si>
  <si>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</si>
  <si>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</si>
  <si>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</si>
  <si>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</si>
  <si>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</si>
  <si>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</si>
  <si>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</si>
  <si>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</si>
  <si>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</si>
  <si>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</si>
  <si>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</si>
  <si>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</si>
  <si>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</si>
  <si>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</si>
  <si>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</si>
  <si>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</si>
  <si>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</si>
  <si>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</si>
  <si>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</si>
  <si>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</si>
  <si>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</si>
  <si>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</si>
  <si>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</si>
  <si>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</si>
  <si>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</si>
  <si>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</si>
  <si>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</si>
  <si>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</si>
  <si>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</si>
  <si>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</si>
  <si>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</si>
  <si>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</si>
  <si>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</si>
  <si>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</si>
  <si>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</si>
  <si>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</si>
  <si>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</si>
  <si>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</si>
  <si>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</si>
  <si>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</si>
  <si>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</si>
  <si>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</si>
  <si>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</si>
  <si>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</si>
  <si>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</si>
  <si>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</si>
  <si>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</si>
  <si>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</si>
  <si>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</si>
  <si>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</si>
  <si>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</si>
  <si>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</si>
  <si>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</si>
  <si>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</si>
  <si>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</si>
  <si>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</si>
  <si>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</si>
  <si>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</si>
  <si>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</si>
  <si>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</si>
  <si>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</si>
  <si>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</si>
  <si>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</si>
  <si>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</si>
  <si>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</si>
  <si>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</si>
  <si>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</si>
  <si>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</si>
  <si>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</si>
  <si>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</si>
  <si>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</si>
  <si>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</si>
  <si>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</si>
  <si>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</si>
  <si>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</si>
  <si>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</si>
  <si>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</si>
  <si>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</si>
  <si>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</si>
  <si>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</si>
  <si>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</si>
  <si>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</si>
  <si>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</si>
  <si>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</si>
  <si>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</si>
  <si>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</si>
  <si>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</si>
  <si>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</si>
  <si>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</si>
  <si>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</si>
  <si>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</si>
  <si>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</si>
  <si>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</si>
  <si>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</si>
  <si>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</si>
  <si>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</si>
  <si>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</si>
  <si>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</si>
  <si>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</si>
  <si>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</si>
  <si>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</si>
  <si>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</si>
  <si>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</si>
  <si>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</si>
  <si>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</si>
  <si>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</si>
  <si>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</si>
  <si>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</si>
  <si>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</si>
  <si>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</si>
  <si>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</si>
  <si>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</si>
  <si>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</si>
  <si>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</si>
  <si>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</si>
  <si>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</si>
  <si>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</si>
  <si>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</si>
  <si>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</si>
  <si>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</si>
  <si>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</si>
  <si>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</si>
  <si>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</si>
  <si>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</si>
  <si>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</si>
  <si>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</si>
  <si>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</si>
  <si>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</si>
  <si>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</si>
  <si>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</si>
  <si>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</si>
  <si>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</si>
  <si>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</si>
  <si>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</si>
  <si>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</si>
  <si>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</si>
  <si>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</si>
  <si>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</si>
  <si>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</si>
  <si>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</si>
  <si>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</si>
  <si>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</si>
  <si>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</si>
  <si>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</si>
  <si>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</si>
  <si>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</si>
  <si>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</si>
  <si>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</si>
  <si>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</si>
  <si>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</si>
  <si>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</si>
  <si>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</si>
  <si>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</si>
  <si>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</si>
  <si>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</si>
  <si>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</si>
  <si>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</si>
  <si>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</si>
  <si>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</si>
  <si>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</si>
  <si>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</si>
  <si>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</si>
  <si>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</si>
  <si>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</si>
  <si>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</si>
  <si>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</si>
  <si>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</si>
  <si>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</si>
  <si>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</si>
  <si>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</si>
  <si>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</si>
  <si>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</si>
  <si>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</si>
  <si>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</si>
  <si>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</si>
  <si>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</si>
  <si>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</si>
  <si>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</si>
  <si>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</si>
  <si>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</si>
  <si>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</si>
  <si>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</si>
  <si>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</si>
  <si>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</si>
  <si>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</si>
  <si>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</si>
  <si>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</si>
  <si>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</si>
  <si>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</si>
  <si>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</si>
  <si>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</si>
  <si>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</si>
  <si>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</si>
  <si>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</si>
  <si>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</si>
  <si>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</si>
  <si>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</si>
  <si>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</si>
  <si>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</si>
  <si>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</si>
  <si>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</si>
  <si>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</si>
  <si>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</si>
  <si>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</si>
  <si>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</si>
  <si>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</si>
  <si>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</si>
  <si>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</si>
  <si>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</si>
  <si>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</si>
  <si>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</si>
  <si>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</si>
  <si>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</si>
  <si>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</si>
  <si>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</si>
  <si>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</si>
  <si>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</si>
  <si>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</si>
  <si>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</si>
  <si>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</si>
  <si>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</si>
  <si>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</si>
  <si>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</si>
  <si>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</si>
  <si>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</si>
  <si>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</si>
  <si>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</si>
  <si>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</si>
  <si>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</si>
  <si>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</si>
  <si>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</si>
  <si>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</si>
  <si>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</si>
  <si>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</si>
  <si>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</si>
  <si>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</si>
  <si>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</si>
  <si>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</si>
  <si>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</si>
  <si>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</si>
  <si>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</si>
  <si>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</si>
  <si>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</si>
  <si>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</si>
  <si>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</si>
  <si>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</si>
  <si>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</si>
  <si>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</si>
  <si>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</si>
  <si>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</si>
  <si>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</si>
  <si>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</si>
  <si>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</si>
  <si>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</si>
  <si>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</si>
  <si>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</si>
  <si>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</si>
  <si>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</si>
  <si>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</si>
  <si>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</si>
  <si>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</si>
  <si>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</si>
  <si>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</si>
  <si>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</si>
  <si>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</si>
  <si>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</si>
  <si>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</si>
  <si>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</si>
  <si>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</si>
  <si>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</si>
  <si>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</si>
  <si>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</si>
  <si>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</si>
  <si>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</si>
  <si>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</si>
  <si>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</si>
  <si>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</si>
  <si>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</si>
  <si>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</si>
  <si>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</si>
  <si>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</si>
  <si>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</si>
  <si>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</si>
  <si>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</si>
  <si>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</si>
  <si>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</si>
  <si>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</si>
  <si>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</si>
  <si>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</si>
  <si>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</si>
  <si>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</si>
  <si>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</si>
  <si>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</si>
  <si>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</si>
  <si>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</si>
  <si>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</si>
  <si>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</si>
  <si>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</si>
  <si>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</si>
  <si>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</si>
  <si>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</si>
  <si>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</si>
  <si>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</si>
  <si>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</si>
  <si>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</si>
  <si>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</si>
  <si>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</si>
  <si>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</si>
  <si>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</si>
  <si>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</si>
  <si>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</si>
  <si>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</si>
  <si>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</si>
  <si>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</si>
  <si>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</si>
  <si>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</si>
  <si>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</si>
  <si>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</si>
  <si>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</si>
  <si>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</si>
  <si>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</si>
  <si>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</si>
  <si>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</si>
  <si>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</si>
  <si>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</si>
  <si>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</si>
  <si>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</si>
  <si>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</si>
  <si>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</si>
  <si>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</si>
  <si>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</si>
  <si>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</si>
  <si>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</si>
  <si>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</si>
  <si>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</si>
  <si>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</si>
  <si>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</si>
  <si>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</si>
  <si>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</si>
  <si>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</si>
  <si>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</si>
  <si>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</si>
  <si>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</si>
  <si>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</si>
  <si>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</si>
  <si>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</si>
  <si>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</si>
  <si>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</si>
  <si>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</si>
  <si>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</si>
  <si>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</si>
  <si>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</si>
  <si>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</si>
  <si>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</si>
  <si>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</si>
  <si>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</si>
  <si>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</si>
  <si>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</si>
  <si>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</si>
  <si>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</si>
  <si>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</si>
  <si>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</si>
  <si>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</si>
  <si>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</si>
  <si>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</si>
  <si>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</si>
  <si>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</si>
  <si>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</si>
  <si>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</si>
  <si>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</si>
  <si>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</si>
  <si>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</si>
  <si>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</si>
  <si>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</si>
  <si>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</si>
  <si>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</si>
  <si>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</si>
  <si>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</si>
  <si>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</si>
  <si>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</si>
  <si>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</si>
  <si>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</si>
  <si>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</si>
  <si>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</si>
  <si>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</si>
  <si>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</si>
  <si>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</si>
  <si>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</si>
  <si>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</si>
  <si>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</si>
  <si>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</si>
  <si>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</si>
  <si>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</si>
  <si>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</si>
  <si>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</si>
  <si>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</si>
  <si>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</si>
  <si>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</si>
  <si>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</si>
  <si>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</si>
  <si>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</si>
  <si>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</si>
  <si>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</si>
  <si>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</si>
  <si>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</si>
  <si>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</si>
  <si>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</si>
  <si>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</si>
  <si>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</si>
  <si>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</si>
  <si>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</si>
  <si>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</si>
  <si>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</si>
  <si>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</si>
  <si>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</si>
  <si>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</si>
  <si>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</si>
  <si>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</si>
  <si>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</si>
  <si>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</si>
  <si>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</si>
  <si>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</si>
  <si>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</si>
  <si>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</si>
  <si>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</si>
  <si>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</si>
  <si>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</si>
  <si>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</si>
  <si>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</si>
  <si>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</si>
  <si>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</si>
  <si>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</si>
  <si>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</si>
  <si>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</si>
  <si>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</si>
  <si>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</si>
  <si>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</si>
  <si>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</si>
  <si>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</si>
  <si>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</si>
  <si>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</si>
  <si>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</si>
  <si>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</si>
  <si>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</si>
  <si>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</si>
  <si>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</si>
  <si>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</si>
  <si>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</si>
  <si>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</si>
  <si>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</si>
  <si>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</si>
  <si>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</si>
  <si>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</si>
  <si>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</si>
  <si>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</si>
  <si>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</si>
  <si>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</si>
  <si>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</si>
  <si>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</si>
  <si>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</si>
  <si>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</si>
  <si>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</si>
  <si>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</si>
  <si>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</si>
  <si>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</si>
  <si>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</si>
  <si>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</si>
  <si>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</si>
  <si>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</si>
  <si>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</si>
  <si>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</si>
  <si>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</si>
  <si>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</si>
  <si>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</si>
  <si>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</si>
  <si>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</si>
  <si>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</si>
  <si>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</si>
  <si>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</si>
  <si>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</si>
  <si>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</si>
  <si>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</si>
  <si>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</si>
  <si>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</si>
  <si>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</si>
  <si>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</si>
  <si>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</si>
  <si>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</si>
  <si>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</si>
  <si>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</si>
  <si>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</si>
  <si>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</si>
  <si>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</si>
  <si>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</si>
  <si>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</si>
  <si>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</si>
  <si>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</si>
  <si>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</si>
  <si>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</si>
  <si>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</si>
  <si>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</si>
  <si>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</si>
  <si>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</si>
  <si>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</si>
  <si>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</si>
  <si>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</si>
  <si>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</si>
  <si>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</si>
  <si>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</si>
  <si>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</si>
  <si>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</si>
  <si>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</si>
  <si>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</si>
  <si>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</si>
  <si>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</si>
  <si>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</si>
  <si>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</si>
  <si>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</si>
  <si>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</si>
  <si>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</si>
  <si>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</si>
  <si>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</si>
  <si>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</si>
  <si>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</si>
  <si>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</si>
  <si>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</si>
  <si>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</si>
  <si>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</si>
  <si>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</si>
  <si>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</si>
  <si>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</si>
  <si>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</si>
  <si>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</si>
  <si>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</si>
  <si>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</si>
  <si>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</si>
  <si>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</si>
  <si>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</si>
  <si>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</si>
  <si>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</si>
  <si>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</si>
  <si>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</si>
  <si>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</si>
  <si>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</si>
  <si>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</si>
  <si>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</si>
  <si>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</si>
  <si>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</si>
  <si>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</si>
  <si>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</si>
  <si>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</si>
  <si>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</si>
  <si>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</si>
  <si>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</si>
  <si>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</si>
  <si>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</si>
  <si>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</si>
  <si>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</si>
  <si>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</si>
  <si>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</si>
  <si>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</si>
  <si>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</si>
  <si>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</si>
  <si>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</si>
  <si>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</si>
  <si>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</si>
  <si>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</si>
  <si>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</si>
  <si>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</si>
  <si>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</si>
  <si>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</si>
  <si>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</si>
  <si>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</si>
  <si>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</si>
  <si>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</si>
  <si>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</si>
  <si>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</si>
  <si>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</si>
  <si>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</si>
  <si>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</si>
  <si>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</si>
  <si>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</si>
  <si>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</si>
  <si>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</si>
  <si>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</si>
  <si>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</si>
  <si>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</si>
  <si>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</si>
  <si>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</si>
  <si>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</si>
  <si>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</si>
  <si>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</si>
  <si>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</si>
  <si>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</si>
  <si>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</si>
  <si>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</si>
  <si>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</si>
  <si>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</si>
  <si>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</si>
  <si>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</si>
  <si>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</si>
  <si>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</si>
  <si>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</si>
  <si>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</si>
  <si>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</si>
  <si>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</si>
  <si>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</si>
  <si>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</si>
  <si>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</si>
  <si>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</si>
  <si>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</si>
  <si>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</si>
  <si>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</si>
  <si>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</si>
  <si>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</si>
  <si>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</si>
  <si>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</si>
  <si>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</si>
  <si>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</si>
  <si>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</si>
  <si>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</si>
  <si>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</si>
  <si>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</si>
  <si>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</si>
  <si>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</si>
  <si>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</si>
  <si>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</si>
  <si>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</si>
  <si>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</si>
  <si>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</si>
  <si>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</si>
  <si>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</si>
  <si>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</si>
  <si>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</si>
  <si>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</si>
  <si>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</si>
  <si>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</si>
  <si>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</si>
  <si>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</si>
  <si>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</si>
  <si>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</si>
  <si>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</si>
  <si>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</si>
  <si>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</si>
  <si>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</si>
  <si>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</si>
  <si>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</si>
  <si>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</si>
  <si>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</si>
  <si>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</si>
  <si>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</si>
  <si>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</si>
  <si>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</si>
  <si>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</si>
  <si>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</si>
  <si>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</si>
  <si>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</si>
  <si>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</si>
  <si>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</si>
  <si>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</si>
  <si>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</si>
  <si>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</si>
  <si>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</si>
  <si>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</si>
  <si>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</si>
  <si>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</si>
  <si>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</si>
  <si>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</si>
  <si>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</si>
  <si>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</si>
  <si>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</si>
  <si>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</si>
  <si>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</si>
  <si>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</si>
  <si>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</si>
  <si>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</si>
  <si>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</si>
  <si>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</si>
  <si>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</si>
  <si>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</si>
  <si>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</si>
  <si>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</si>
  <si>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</si>
  <si>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</si>
  <si>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</si>
  <si>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</si>
  <si>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</si>
  <si>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</si>
  <si>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</si>
  <si>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</si>
  <si>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</si>
  <si>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</si>
  <si>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</si>
  <si>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</si>
  <si>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</si>
  <si>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</si>
  <si>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</si>
  <si>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</si>
  <si>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</si>
  <si>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</si>
  <si>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</si>
  <si>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</si>
  <si>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</si>
  <si>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</si>
  <si>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</si>
  <si>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</si>
  <si>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</si>
  <si>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</si>
  <si>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</si>
  <si>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</si>
  <si>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</si>
  <si>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</si>
  <si>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</si>
  <si>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</si>
  <si>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</si>
  <si>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</si>
  <si>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</si>
  <si>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</si>
  <si>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</si>
  <si>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</si>
  <si>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</si>
  <si>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</si>
  <si>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</si>
  <si>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</si>
  <si>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</si>
  <si>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</si>
  <si>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</si>
  <si>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</si>
  <si>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</si>
  <si>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</si>
  <si>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</si>
  <si>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</si>
  <si>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</si>
  <si>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</si>
  <si>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</si>
  <si>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</si>
  <si>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</si>
  <si>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</si>
  <si>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</si>
  <si>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</si>
  <si>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</si>
  <si>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</si>
  <si>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</si>
  <si>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</si>
  <si>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</si>
  <si>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</si>
  <si>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</si>
  <si>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</si>
  <si>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</si>
  <si>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</si>
  <si>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</si>
  <si>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</si>
  <si>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</si>
  <si>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</si>
  <si>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</si>
  <si>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</si>
  <si>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</si>
  <si>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</si>
  <si>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</si>
  <si>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</si>
  <si>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</si>
  <si>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</si>
  <si>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</si>
  <si>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</si>
  <si>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</si>
  <si>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</si>
  <si>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</si>
  <si>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</si>
  <si>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</si>
  <si>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</si>
  <si>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</si>
  <si>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</si>
  <si>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</si>
  <si>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</si>
  <si>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</si>
  <si>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</si>
  <si>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</si>
  <si>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</si>
  <si>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</si>
  <si>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</si>
  <si>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</si>
  <si>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</si>
  <si>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</si>
  <si>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</si>
  <si>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</si>
  <si>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</si>
  <si>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</si>
  <si>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</si>
  <si>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</si>
  <si>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</si>
  <si>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</si>
  <si>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</si>
  <si>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</si>
  <si>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</si>
  <si>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</si>
  <si>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</si>
  <si>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</si>
  <si>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</si>
  <si>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</si>
  <si>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</si>
  <si>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</si>
  <si>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</si>
  <si>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</si>
  <si>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</si>
  <si>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</si>
  <si>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</si>
  <si>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</si>
  <si>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</si>
  <si>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</si>
  <si>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</si>
  <si>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</si>
  <si>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</si>
  <si>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</si>
  <si>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</si>
  <si>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</si>
  <si>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</si>
  <si>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</si>
  <si>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</si>
  <si>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</si>
  <si>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</si>
  <si>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</si>
  <si>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</si>
  <si>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</si>
  <si>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</si>
  <si>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</si>
  <si>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</si>
  <si>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</si>
  <si>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</si>
  <si>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</si>
  <si>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</si>
  <si>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</si>
  <si>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</si>
  <si>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</si>
  <si>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</si>
  <si>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</si>
  <si>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</si>
  <si>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</si>
  <si>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</si>
  <si>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</si>
  <si>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</si>
  <si>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</si>
  <si>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</si>
  <si>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</si>
  <si>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</si>
  <si>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</si>
  <si>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</si>
  <si>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</si>
  <si>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</si>
  <si>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</si>
  <si>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</si>
  <si>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</si>
  <si>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</si>
  <si>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</si>
  <si>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</si>
  <si>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</si>
  <si>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</si>
  <si>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</si>
  <si>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</si>
  <si>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</si>
  <si>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</si>
  <si>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</si>
  <si>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</si>
  <si>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</si>
  <si>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</si>
  <si>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</si>
  <si>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</si>
  <si>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</si>
  <si>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</si>
  <si>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</si>
  <si>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</si>
  <si>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</si>
  <si>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</si>
  <si>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</si>
  <si>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</si>
  <si>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</si>
  <si>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</si>
  <si>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</si>
  <si>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</si>
  <si>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</si>
  <si>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</si>
  <si>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</si>
  <si>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</si>
  <si>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</si>
  <si>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</si>
  <si>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</si>
  <si>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</si>
  <si>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</si>
  <si>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</si>
  <si>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</si>
  <si>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</si>
  <si>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</si>
  <si>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</si>
  <si>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</si>
  <si>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</si>
  <si>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</si>
  <si>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</si>
  <si>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</si>
  <si>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</si>
  <si>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</si>
  <si>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</si>
  <si>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</si>
  <si>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</si>
  <si>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</si>
  <si>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</si>
  <si>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</si>
  <si>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</si>
  <si>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</si>
  <si>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</si>
  <si>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</si>
  <si>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</si>
  <si>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</si>
  <si>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</si>
  <si>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</si>
  <si>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</si>
  <si>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</si>
  <si>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</si>
  <si>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</si>
  <si>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</si>
  <si>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</si>
  <si>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</si>
  <si>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</si>
  <si>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</si>
  <si>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</si>
  <si>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</si>
  <si>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</si>
  <si>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</si>
  <si>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</si>
  <si>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</si>
  <si>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</si>
  <si>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</si>
  <si>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</si>
  <si>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</si>
  <si>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</si>
  <si>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</si>
  <si>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</si>
  <si>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</si>
  <si>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</si>
  <si>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</si>
  <si>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</si>
  <si>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</si>
  <si>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</si>
  <si>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</si>
  <si>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</si>
  <si>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</si>
  <si>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</si>
  <si>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</si>
  <si>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</si>
  <si>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</si>
  <si>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</si>
  <si>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</si>
  <si>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</si>
  <si>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</si>
  <si>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</si>
  <si>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</si>
  <si>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</si>
  <si>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</si>
  <si>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</si>
  <si>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</si>
  <si>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</si>
  <si>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</si>
  <si>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</si>
  <si>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</si>
  <si>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</si>
  <si>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</si>
  <si>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</si>
  <si>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</si>
  <si>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</si>
  <si>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</si>
  <si>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</si>
  <si>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</si>
  <si>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</si>
  <si>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</si>
  <si>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</si>
  <si>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</si>
  <si>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</si>
  <si>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</si>
  <si>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</si>
  <si>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</si>
  <si>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</si>
  <si>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</si>
  <si>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</si>
  <si>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</si>
  <si>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</si>
  <si>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</si>
  <si>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</si>
  <si>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</si>
  <si>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</si>
  <si>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</si>
  <si>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</si>
  <si>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</si>
  <si>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</si>
  <si>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</si>
  <si>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</si>
  <si>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</si>
  <si>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</si>
  <si>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</si>
  <si>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</si>
  <si>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</si>
  <si>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</si>
  <si>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</si>
  <si>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</si>
  <si>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</si>
  <si>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</si>
  <si>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</si>
  <si>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</si>
  <si>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</si>
  <si>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</si>
  <si>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</si>
  <si>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</si>
  <si>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</si>
  <si>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</si>
  <si>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</si>
  <si>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</si>
  <si>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</si>
  <si>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</si>
  <si>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</si>
  <si>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</si>
  <si>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</si>
  <si>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</si>
  <si>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</si>
  <si>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</si>
  <si>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</si>
  <si>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</si>
  <si>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</si>
  <si>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</si>
  <si>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</si>
  <si>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</si>
  <si>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</si>
  <si>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</si>
  <si>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</si>
  <si>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</si>
  <si>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</si>
  <si>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</si>
  <si>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</si>
  <si>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</si>
  <si>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</si>
  <si>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</si>
  <si>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</si>
  <si>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</si>
  <si>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</si>
  <si>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</si>
  <si>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</si>
  <si>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</si>
  <si>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</si>
  <si>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</si>
  <si>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</si>
  <si>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</si>
  <si>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</si>
  <si>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</si>
  <si>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</si>
  <si>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</si>
  <si>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</si>
  <si>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</si>
  <si>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</si>
  <si>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</si>
  <si>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</si>
  <si>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</si>
  <si>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</si>
  <si>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</si>
  <si>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</si>
  <si>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</si>
  <si>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</si>
  <si>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</si>
  <si>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</si>
  <si>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</si>
  <si>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</si>
  <si>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</si>
  <si>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</si>
  <si>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</si>
  <si>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</si>
  <si>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</si>
  <si>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</si>
  <si>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</si>
  <si>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</si>
  <si>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</si>
  <si>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</si>
  <si>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</si>
  <si>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</si>
  <si>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</si>
  <si>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</si>
  <si>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</si>
  <si>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</si>
  <si>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</si>
  <si>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</si>
  <si>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</si>
  <si>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</si>
  <si>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</si>
  <si>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</si>
  <si>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</si>
  <si>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</si>
  <si>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</si>
  <si>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</si>
  <si>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</si>
  <si>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</si>
  <si>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</si>
  <si>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</si>
  <si>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</si>
  <si>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</si>
  <si>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</si>
  <si>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</si>
  <si>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</si>
  <si>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</si>
  <si>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</si>
  <si>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</si>
  <si>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</si>
  <si>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</si>
  <si>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</si>
  <si>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</si>
  <si>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</si>
  <si>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</si>
  <si>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</si>
  <si>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</si>
  <si>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</si>
  <si>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</si>
  <si>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</si>
  <si>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</si>
  <si>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</si>
  <si>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</si>
  <si>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</si>
  <si>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</si>
  <si>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</si>
  <si>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</si>
  <si>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</si>
  <si>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</si>
  <si>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</si>
  <si>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</si>
  <si>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</si>
  <si>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</si>
  <si>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</si>
  <si>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</si>
  <si>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</si>
  <si>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</si>
  <si>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</si>
  <si>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</si>
  <si>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</si>
  <si>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</si>
  <si>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</si>
  <si>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</si>
  <si>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</si>
  <si>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</si>
  <si>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</si>
  <si>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</si>
  <si>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</si>
  <si>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</si>
  <si>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</si>
  <si>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</si>
  <si>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</si>
  <si>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</si>
  <si>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</si>
  <si>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</si>
  <si>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</si>
  <si>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</si>
  <si>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</si>
  <si>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</si>
  <si>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</si>
  <si>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</si>
  <si>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</si>
  <si>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</si>
  <si>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</si>
  <si>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</si>
  <si>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</si>
  <si>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</si>
  <si>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</si>
  <si>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</si>
  <si>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</si>
  <si>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</si>
  <si>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</si>
  <si>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</si>
  <si>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</si>
  <si>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</si>
  <si>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</si>
  <si>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</si>
  <si>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</si>
  <si>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</si>
  <si>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</si>
  <si>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</si>
  <si>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</si>
  <si>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</si>
  <si>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</si>
  <si>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</si>
  <si>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</si>
  <si>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</si>
  <si>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</si>
  <si>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</si>
  <si>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</si>
  <si>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</si>
  <si>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</si>
  <si>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</si>
  <si>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</si>
  <si>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</si>
  <si>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</si>
  <si>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</si>
  <si>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</si>
  <si>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</si>
  <si>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</si>
  <si>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</si>
  <si>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</si>
  <si>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</si>
  <si>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</si>
  <si>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</si>
  <si>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</si>
  <si>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</si>
  <si>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</si>
  <si>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</si>
  <si>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</si>
  <si>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</si>
  <si>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</si>
  <si>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</si>
  <si>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</si>
  <si>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</si>
  <si>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</si>
  <si>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</si>
  <si>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</si>
  <si>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</si>
  <si>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</si>
  <si>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</si>
  <si>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</si>
  <si>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</si>
  <si>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</si>
  <si>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</si>
  <si>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</si>
  <si>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</si>
  <si>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</si>
  <si>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</si>
  <si>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</si>
  <si>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</si>
  <si>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</si>
  <si>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</si>
  <si>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</si>
  <si>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</si>
  <si>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</si>
  <si>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</si>
  <si>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</si>
  <si>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</si>
  <si>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</si>
  <si>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</si>
  <si>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</si>
  <si>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</si>
  <si>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</si>
  <si>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</si>
  <si>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</si>
  <si>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</si>
  <si>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</si>
  <si>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</si>
  <si>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</si>
  <si>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</si>
  <si>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</si>
  <si>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</si>
  <si>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</si>
  <si>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</si>
  <si>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</si>
  <si>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</si>
  <si>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</si>
  <si>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</si>
  <si>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</si>
  <si>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</si>
  <si>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</si>
  <si>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</si>
  <si>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</si>
  <si>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</si>
  <si>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</si>
  <si>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</si>
  <si>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</si>
  <si>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</si>
  <si>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</si>
  <si>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</si>
  <si>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</si>
  <si>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</si>
  <si>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</si>
  <si>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</si>
  <si>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</si>
  <si>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</si>
  <si>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</si>
  <si>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</si>
  <si>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</si>
  <si>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</si>
  <si>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</si>
  <si>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</si>
  <si>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</si>
  <si>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</si>
  <si>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</si>
  <si>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</si>
  <si>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</si>
  <si>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</si>
  <si>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</si>
  <si>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</si>
  <si>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</si>
  <si>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</si>
  <si>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</si>
  <si>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</si>
  <si>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</si>
  <si>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</si>
  <si>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</si>
  <si>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</si>
  <si>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</si>
  <si>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</si>
  <si>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</si>
  <si>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</si>
  <si>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</si>
  <si>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</si>
  <si>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</si>
  <si>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</si>
  <si>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</si>
  <si>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</si>
  <si>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</si>
  <si>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</si>
  <si>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</si>
  <si>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</si>
  <si>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</si>
  <si>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</si>
  <si>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</si>
  <si>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</si>
  <si>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</si>
  <si>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</si>
  <si>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</si>
  <si>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</si>
  <si>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</si>
  <si>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</si>
  <si>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</si>
  <si>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</si>
  <si>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</si>
  <si>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</si>
  <si>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</si>
  <si>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</si>
  <si>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</si>
  <si>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</si>
  <si>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</si>
  <si>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</si>
  <si>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</si>
  <si>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</si>
  <si>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</si>
  <si>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</si>
  <si>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</si>
  <si>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</si>
  <si>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</si>
  <si>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</si>
  <si>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</si>
  <si>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</si>
  <si>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</si>
  <si>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</si>
  <si>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</si>
  <si>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</si>
  <si>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</si>
  <si>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</si>
  <si>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</si>
  <si>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</si>
  <si>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</si>
  <si>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</si>
  <si>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</si>
  <si>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</si>
  <si>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</si>
  <si>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</si>
  <si>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</si>
  <si>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</si>
  <si>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</si>
  <si>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</si>
  <si>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</si>
  <si>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</si>
  <si>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</si>
  <si>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</si>
  <si>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</si>
  <si>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</si>
  <si>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</si>
  <si>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</si>
  <si>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</si>
  <si>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</si>
  <si>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</si>
  <si>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</si>
  <si>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</si>
  <si>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</si>
  <si>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</si>
  <si>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</si>
  <si>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</si>
  <si>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</si>
  <si>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</si>
  <si>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</si>
  <si>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</si>
  <si>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</si>
  <si>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</si>
  <si>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</si>
  <si>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</si>
  <si>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</si>
  <si>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</si>
  <si>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</si>
  <si>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</si>
  <si>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</si>
  <si>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</si>
  <si>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</si>
  <si>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</si>
  <si>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</si>
  <si>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</si>
  <si>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</si>
  <si>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</si>
  <si>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</si>
  <si>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</si>
  <si>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</si>
  <si>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</si>
  <si>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</si>
  <si>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</si>
  <si>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</si>
  <si>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</si>
  <si>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</si>
  <si>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</si>
  <si>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</si>
  <si>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</si>
  <si>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</si>
  <si>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</si>
  <si>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</si>
  <si>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</si>
  <si>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</si>
  <si>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</si>
  <si>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</si>
  <si>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</si>
  <si>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</si>
  <si>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</si>
  <si>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</si>
  <si>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</si>
  <si>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</si>
  <si>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</si>
  <si>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</si>
  <si>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</si>
  <si>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</si>
  <si>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</si>
  <si>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</si>
  <si>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</si>
  <si>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</si>
  <si>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</si>
  <si>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</si>
  <si>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</si>
  <si>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</si>
  <si>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</si>
  <si>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</si>
  <si>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</si>
  <si>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</si>
  <si>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</si>
  <si>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</si>
  <si>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</si>
  <si>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</si>
  <si>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</si>
  <si>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</si>
  <si>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</si>
  <si>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</si>
  <si>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</si>
  <si>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</si>
  <si>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</si>
  <si>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</si>
  <si>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</si>
  <si>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</si>
  <si>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</si>
  <si>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</si>
  <si>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</si>
  <si>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</si>
  <si>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</si>
  <si>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</si>
  <si>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</si>
  <si>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</si>
  <si>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</si>
  <si>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</si>
  <si>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</si>
  <si>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</si>
  <si>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</si>
  <si>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</si>
  <si>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</si>
  <si>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</si>
  <si>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</si>
  <si>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</si>
  <si>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</si>
  <si>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</si>
  <si>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</si>
  <si>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</si>
  <si>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</si>
  <si>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</si>
  <si>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</si>
  <si>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</si>
  <si>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</si>
  <si>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</si>
  <si>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</si>
  <si>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</si>
  <si>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</si>
  <si>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</si>
  <si>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</si>
  <si>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</si>
  <si>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</si>
  <si>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</si>
  <si>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</si>
  <si>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</si>
  <si>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</si>
  <si>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</si>
  <si>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</si>
  <si>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</si>
  <si>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</si>
  <si>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</si>
  <si>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</si>
  <si>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</si>
  <si>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</si>
  <si>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</si>
  <si>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</si>
  <si>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</si>
  <si>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</si>
  <si>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</si>
  <si>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</si>
  <si>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</si>
  <si>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</si>
  <si>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</si>
  <si>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</si>
  <si>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</si>
  <si>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</si>
  <si>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</si>
  <si>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</si>
  <si>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</si>
  <si>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</si>
  <si>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</si>
  <si>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</si>
  <si>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</si>
  <si>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</si>
  <si>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</si>
  <si>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</si>
  <si>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</si>
  <si>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</si>
  <si>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</si>
  <si>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</si>
  <si>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</si>
  <si>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</si>
  <si>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</si>
  <si>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</si>
  <si>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</si>
  <si>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</si>
  <si>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</si>
  <si>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</si>
  <si>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</si>
  <si>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</si>
  <si>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</si>
  <si>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</si>
  <si>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</si>
  <si>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</si>
  <si>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</si>
  <si>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</si>
  <si>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</si>
  <si>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</si>
  <si>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</si>
  <si>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</si>
  <si>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</si>
  <si>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</si>
  <si>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</si>
  <si>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</si>
  <si>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</si>
  <si>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</si>
  <si>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</si>
  <si>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</si>
  <si>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</si>
  <si>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</si>
  <si>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</si>
  <si>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</si>
  <si>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</si>
  <si>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</si>
  <si>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</si>
  <si>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</si>
  <si>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</si>
  <si>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</si>
  <si>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</si>
  <si>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</si>
  <si>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</si>
  <si>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</si>
  <si>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</si>
  <si>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</si>
  <si>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</si>
  <si>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</si>
  <si>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</si>
  <si>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</si>
  <si>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</si>
  <si>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</si>
  <si>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</si>
  <si>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</si>
  <si>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</si>
  <si>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</si>
  <si>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</si>
  <si>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</si>
  <si>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</si>
  <si>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</si>
  <si>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</si>
  <si>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</si>
  <si>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</si>
  <si>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</si>
  <si>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</si>
  <si>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</si>
  <si>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</si>
  <si>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</si>
  <si>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</si>
  <si>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</si>
  <si>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</si>
  <si>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</si>
  <si>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</si>
  <si>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</si>
  <si>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</si>
  <si>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</si>
  <si>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</si>
  <si>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</si>
  <si>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</si>
  <si>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</si>
  <si>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</si>
  <si>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</si>
  <si>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</si>
  <si>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</si>
  <si>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</si>
  <si>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</si>
  <si>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</si>
  <si>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</si>
  <si>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</si>
  <si>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</si>
  <si>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</si>
  <si>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</si>
  <si>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</si>
  <si>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</si>
  <si>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</si>
  <si>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</si>
  <si>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</si>
  <si>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</si>
  <si>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</si>
  <si>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</si>
  <si>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</si>
  <si>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</si>
  <si>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</si>
  <si>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</si>
  <si>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</si>
  <si>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</si>
  <si>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</si>
  <si>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</si>
  <si>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</si>
  <si>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</si>
  <si>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</si>
  <si>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</si>
  <si>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</si>
  <si>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</si>
  <si>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</si>
  <si>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</si>
  <si>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</si>
  <si>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</si>
  <si>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</si>
  <si>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</si>
  <si>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</si>
  <si>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</si>
  <si>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</si>
  <si>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</si>
  <si>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</si>
  <si>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</si>
  <si>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</si>
  <si>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</si>
  <si>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</si>
  <si>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</si>
  <si>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</si>
  <si>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</si>
  <si>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</si>
  <si>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</si>
  <si>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</si>
  <si>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</si>
  <si>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</si>
  <si>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</si>
  <si>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</si>
  <si>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</si>
  <si>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</si>
  <si>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</si>
  <si>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</si>
  <si>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</si>
  <si>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</si>
  <si>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</si>
  <si>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</si>
  <si>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</si>
  <si>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</si>
  <si>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</si>
  <si>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</si>
  <si>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</si>
  <si>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</si>
  <si>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</si>
  <si>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</si>
  <si>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</si>
  <si>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</si>
  <si>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</si>
  <si>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</si>
  <si>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</si>
  <si>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</si>
  <si>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</si>
  <si>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</si>
  <si>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</si>
  <si>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</si>
  <si>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</si>
  <si>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</si>
  <si>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</si>
  <si>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</si>
  <si>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</si>
  <si>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</si>
  <si>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</si>
  <si>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</si>
  <si>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</si>
  <si>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</si>
  <si>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</si>
  <si>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</si>
  <si>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</si>
  <si>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</si>
  <si>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</si>
  <si>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</si>
  <si>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</si>
  <si>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</si>
  <si>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</si>
  <si>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</si>
  <si>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</si>
  <si>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</si>
  <si>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</si>
  <si>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</si>
  <si>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</si>
  <si>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</si>
  <si>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</si>
  <si>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</si>
  <si>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</si>
  <si>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</si>
  <si>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</si>
  <si>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</si>
  <si>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</si>
  <si>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</si>
  <si>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</si>
  <si>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</si>
  <si>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</si>
  <si>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</si>
  <si>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</si>
  <si>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</si>
  <si>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</si>
  <si>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</si>
  <si>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</si>
  <si>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</si>
  <si>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</si>
  <si>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</si>
  <si>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</si>
  <si>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</si>
  <si>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</si>
  <si>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</si>
  <si>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</si>
  <si>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</si>
  <si>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</si>
  <si>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</si>
  <si>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</si>
  <si>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</si>
  <si>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</si>
  <si>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</si>
  <si>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</si>
  <si>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</si>
  <si>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</si>
  <si>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</si>
  <si>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</si>
  <si>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</si>
  <si>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</si>
  <si>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</si>
  <si>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</si>
  <si>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</si>
  <si>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</si>
  <si>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</si>
  <si>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</si>
  <si>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</si>
  <si>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</si>
  <si>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</si>
  <si>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</si>
  <si>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</si>
  <si>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</si>
  <si>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</si>
  <si>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</si>
  <si>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</si>
  <si>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</si>
  <si>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</si>
  <si>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</si>
  <si>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</si>
  <si>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</si>
  <si>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</si>
  <si>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</si>
  <si>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</si>
  <si>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</si>
  <si>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</si>
  <si>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</si>
  <si>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</si>
  <si>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</si>
  <si>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</si>
  <si>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</si>
  <si>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</si>
  <si>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</si>
  <si>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</si>
  <si>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</si>
  <si>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</si>
  <si>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</si>
  <si>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</si>
  <si>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</si>
  <si>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</si>
  <si>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</si>
  <si>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</si>
  <si>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</si>
  <si>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</si>
  <si>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</si>
  <si>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</si>
  <si>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</si>
  <si>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</si>
  <si>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</si>
  <si>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</si>
  <si>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</si>
  <si>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</si>
  <si>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</si>
  <si>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</si>
  <si>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</si>
  <si>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</si>
  <si>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</si>
  <si>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</si>
  <si>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</si>
  <si>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</si>
  <si>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</si>
  <si>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</si>
  <si>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</si>
  <si>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</si>
  <si>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</si>
  <si>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</si>
  <si>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</si>
  <si>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</si>
  <si>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</si>
  <si>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</si>
  <si>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</si>
  <si>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</si>
  <si>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</si>
  <si>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</si>
  <si>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</si>
  <si>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</si>
  <si>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</si>
  <si>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</si>
  <si>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</si>
  <si>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</si>
  <si>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</si>
  <si>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</si>
  <si>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</si>
  <si>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</si>
  <si>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</si>
  <si>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</si>
  <si>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</si>
  <si>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</si>
  <si>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</si>
  <si>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</si>
  <si>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</si>
  <si>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</si>
  <si>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</si>
  <si>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</si>
  <si>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</si>
  <si>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</si>
  <si>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</si>
  <si>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</si>
  <si>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</si>
  <si>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</si>
  <si>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</si>
  <si>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</si>
  <si>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</si>
  <si>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</si>
  <si>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</si>
  <si>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</si>
  <si>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</si>
  <si>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</si>
  <si>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</si>
  <si>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</si>
  <si>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</si>
  <si>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</si>
  <si>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</si>
  <si>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</si>
  <si>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</si>
  <si>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</si>
  <si>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</si>
  <si>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</si>
  <si>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</si>
  <si>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</si>
  <si>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</si>
  <si>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</si>
  <si>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</si>
  <si>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</si>
  <si>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</si>
  <si>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</si>
  <si>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</si>
  <si>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</si>
  <si>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</si>
  <si>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</si>
  <si>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</si>
  <si>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</si>
  <si>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</si>
  <si>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</si>
  <si>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</si>
  <si>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</si>
  <si>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</si>
  <si>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</si>
  <si>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</si>
  <si>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</si>
  <si>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</si>
  <si>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</si>
  <si>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</si>
  <si>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</si>
  <si>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</si>
  <si>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</si>
  <si>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</si>
  <si>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</si>
  <si>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</si>
  <si>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</si>
  <si>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</si>
  <si>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</si>
  <si>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</si>
  <si>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</si>
  <si>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</si>
  <si>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</si>
  <si>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</si>
  <si>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</si>
  <si>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</si>
  <si>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</si>
  <si>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</si>
  <si>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</si>
  <si>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</si>
  <si>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</si>
  <si>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</si>
  <si>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</si>
  <si>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</si>
  <si>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</si>
  <si>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</si>
  <si>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</si>
  <si>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</si>
  <si>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</si>
  <si>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</si>
  <si>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</si>
  <si>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</si>
  <si>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</si>
  <si>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</si>
  <si>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</si>
  <si>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</si>
  <si>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</si>
  <si>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</si>
  <si>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</si>
  <si>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</si>
  <si>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</si>
  <si>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</si>
  <si>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</si>
  <si>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</si>
  <si>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</si>
  <si>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</si>
  <si>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</si>
  <si>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</si>
  <si>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</si>
  <si>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</si>
  <si>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</si>
  <si>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</si>
  <si>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</si>
  <si>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</si>
  <si>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</si>
  <si>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</si>
  <si>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</si>
  <si>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</si>
  <si>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</si>
  <si>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</si>
  <si>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</si>
  <si>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</si>
  <si>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</si>
  <si>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</si>
  <si>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</si>
  <si>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</si>
  <si>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</si>
  <si>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</si>
  <si>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</si>
  <si>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</si>
  <si>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</si>
  <si>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</si>
  <si>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</si>
  <si>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</si>
  <si>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</si>
  <si>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</si>
  <si>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</si>
  <si>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</si>
  <si>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</si>
  <si>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</si>
  <si>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</si>
  <si>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</si>
  <si>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</si>
  <si>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</si>
  <si>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</si>
  <si>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</si>
  <si>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</si>
  <si>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</si>
  <si>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</si>
  <si>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</si>
  <si>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</si>
  <si>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</si>
  <si>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</si>
  <si>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</si>
  <si>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</si>
  <si>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</si>
  <si>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</si>
  <si>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</si>
  <si>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</si>
  <si>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</si>
  <si>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</si>
  <si>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</si>
  <si>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</si>
  <si>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</si>
  <si>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</si>
  <si>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</si>
  <si>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</si>
  <si>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</si>
  <si>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</si>
  <si>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</si>
  <si>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</si>
  <si>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</si>
  <si>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</si>
  <si>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</si>
  <si>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</si>
  <si>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</si>
  <si>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</si>
  <si>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</si>
  <si>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</si>
  <si>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</si>
  <si>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</si>
  <si>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</si>
  <si>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</si>
  <si>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</si>
  <si>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</si>
  <si>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</si>
  <si>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</si>
  <si>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</si>
  <si>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</si>
  <si>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</si>
  <si>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</si>
  <si>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</si>
  <si>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</si>
  <si>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</si>
  <si>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</si>
  <si>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</si>
  <si>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</si>
  <si>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</si>
  <si>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</si>
  <si>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</si>
  <si>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</si>
  <si>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</si>
  <si>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</si>
  <si>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</si>
  <si>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</si>
  <si>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</si>
  <si>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</si>
  <si>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</si>
  <si>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</si>
  <si>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</si>
  <si>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</si>
  <si>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</si>
  <si>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</si>
  <si>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</si>
  <si>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</si>
  <si>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</si>
  <si>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</si>
  <si>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</si>
  <si>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</si>
  <si>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</si>
  <si>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</si>
  <si>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</si>
  <si>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</si>
  <si>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</si>
  <si>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</si>
  <si>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</si>
  <si>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</si>
  <si>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</si>
  <si>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</si>
  <si>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</si>
  <si>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</si>
  <si>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</si>
  <si>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</si>
  <si>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</si>
  <si>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</si>
  <si>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</si>
  <si>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</si>
  <si>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</si>
  <si>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</si>
  <si>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</si>
  <si>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</si>
  <si>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</si>
  <si>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</si>
  <si>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</si>
  <si>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</si>
  <si>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</si>
  <si>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</si>
  <si>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</si>
  <si>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</si>
  <si>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</si>
  <si>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</si>
  <si>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</si>
  <si>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</si>
  <si>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</si>
  <si>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</si>
  <si>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</si>
  <si>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</si>
  <si>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</si>
  <si>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</si>
  <si>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</si>
  <si>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</si>
  <si>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</si>
  <si>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</si>
  <si>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</si>
  <si>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</si>
  <si>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</si>
  <si>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</si>
  <si>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</si>
  <si>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</si>
  <si>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</si>
  <si>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</si>
  <si>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</si>
  <si>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</si>
  <si>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</si>
  <si>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</si>
  <si>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</si>
  <si>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</si>
  <si>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</si>
  <si>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</si>
  <si>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</si>
  <si>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</si>
  <si>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</si>
  <si>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</si>
  <si>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</si>
  <si>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</si>
  <si>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</si>
  <si>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</si>
  <si>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</si>
  <si>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</si>
  <si>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</si>
  <si>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</si>
  <si>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</si>
  <si>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</si>
  <si>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</si>
  <si>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</si>
  <si>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</si>
  <si>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</si>
  <si>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</si>
  <si>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</si>
  <si>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</si>
  <si>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</si>
  <si>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</si>
  <si>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</si>
  <si>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</si>
  <si>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</si>
  <si>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</si>
  <si>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</si>
  <si>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</si>
  <si>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</si>
  <si>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</si>
  <si>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</si>
  <si>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</si>
  <si>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</si>
  <si>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</si>
  <si>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</si>
  <si>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</si>
  <si>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</si>
  <si>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</si>
  <si>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</si>
  <si>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</si>
  <si>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</si>
  <si>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</si>
  <si>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</si>
  <si>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</si>
  <si>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</si>
  <si>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</si>
  <si>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</si>
  <si>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</si>
  <si>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</si>
  <si>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</si>
  <si>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</si>
  <si>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</si>
  <si>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</si>
  <si>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</si>
  <si>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</si>
  <si>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</si>
  <si>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</si>
  <si>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</si>
  <si>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</si>
  <si>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</si>
  <si>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</si>
  <si>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</si>
  <si>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</si>
  <si>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</si>
  <si>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</si>
  <si>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</si>
  <si>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</si>
  <si>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</si>
  <si>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</si>
  <si>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</si>
  <si>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</si>
  <si>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</si>
  <si>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</si>
  <si>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</si>
  <si>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</si>
  <si>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</si>
  <si>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</si>
  <si>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</si>
  <si>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</si>
  <si>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</si>
  <si>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</si>
  <si>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</si>
  <si>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</si>
  <si>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</si>
  <si>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</si>
  <si>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</si>
  <si>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</si>
  <si>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</si>
  <si>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</si>
  <si>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</si>
  <si>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</si>
  <si>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</si>
  <si>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</si>
  <si>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</si>
  <si>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</si>
  <si>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</si>
  <si>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</si>
  <si>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</si>
  <si>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</si>
  <si>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</si>
  <si>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</si>
  <si>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</si>
  <si>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</si>
  <si>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</si>
  <si>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</si>
  <si>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</si>
  <si>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</si>
  <si>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</si>
  <si>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</si>
  <si>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</si>
  <si>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</si>
  <si>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</si>
  <si>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</si>
  <si>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</si>
  <si>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</si>
  <si>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</si>
  <si>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</si>
  <si>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</si>
  <si>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</si>
  <si>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</si>
  <si>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</si>
  <si>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</si>
  <si>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</si>
  <si>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</si>
  <si>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</si>
  <si>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</si>
  <si>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</si>
  <si>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</si>
  <si>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</si>
  <si>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</si>
  <si>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</si>
  <si>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</si>
  <si>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</si>
  <si>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</si>
  <si>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</si>
  <si>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</si>
  <si>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</si>
  <si>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</si>
  <si>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</si>
  <si>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</si>
  <si>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</si>
  <si>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</si>
  <si>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</si>
  <si>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</si>
  <si>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</si>
  <si>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</si>
  <si>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</si>
  <si>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</si>
  <si>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</si>
  <si>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</si>
  <si>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</si>
  <si>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</si>
  <si>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</si>
  <si>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</si>
  <si>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</si>
  <si>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</si>
  <si>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</si>
  <si>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</si>
  <si>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</si>
  <si>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</si>
  <si>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</si>
  <si>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</si>
  <si>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</si>
  <si>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</si>
  <si>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</si>
  <si>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</si>
  <si>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</si>
  <si>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</si>
  <si>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</si>
  <si>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</si>
  <si>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</si>
  <si>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</si>
  <si>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</si>
  <si>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</si>
  <si>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</si>
  <si>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</si>
  <si>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</si>
  <si>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</si>
  <si>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</si>
  <si>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</si>
  <si>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</si>
  <si>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</si>
  <si>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</si>
  <si>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</si>
  <si>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</si>
  <si>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</si>
  <si>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</si>
  <si>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</si>
  <si>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</si>
  <si>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</si>
  <si>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</si>
  <si>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</si>
  <si>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</si>
  <si>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</si>
  <si>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</si>
  <si>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</si>
  <si>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</si>
  <si>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</si>
  <si>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</si>
  <si>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</si>
  <si>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</si>
  <si>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</si>
  <si>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</si>
  <si>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</si>
  <si>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</si>
  <si>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</si>
  <si>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</si>
  <si>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</si>
  <si>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</si>
  <si>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</si>
  <si>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</si>
  <si>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</si>
  <si>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</si>
  <si>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</si>
  <si>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</si>
  <si>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</si>
  <si>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</si>
  <si>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</si>
  <si>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</si>
  <si>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</si>
  <si>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</si>
  <si>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</si>
  <si>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</si>
  <si>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</si>
  <si>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</si>
  <si>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</si>
  <si>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</si>
  <si>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</si>
  <si>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</si>
  <si>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</si>
  <si>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</si>
  <si>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</si>
  <si>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</si>
  <si>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</si>
  <si>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</si>
  <si>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</si>
  <si>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</si>
  <si>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</si>
  <si>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</si>
  <si>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</si>
  <si>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</si>
  <si>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</si>
  <si>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</si>
  <si>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</si>
  <si>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</si>
  <si>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</si>
  <si>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</si>
  <si>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</si>
  <si>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</si>
  <si>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</si>
  <si>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</si>
  <si>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</si>
  <si>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</si>
  <si>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</si>
  <si>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</si>
  <si>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</si>
  <si>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</si>
  <si>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</si>
  <si>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</si>
  <si>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</si>
  <si>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</si>
  <si>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</si>
  <si>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</si>
  <si>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</si>
  <si>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</si>
  <si>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</si>
  <si>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</si>
  <si>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</si>
  <si>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</si>
  <si>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</si>
  <si>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</si>
  <si>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</si>
  <si>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</si>
  <si>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</si>
  <si>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</si>
  <si>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</si>
  <si>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</si>
  <si>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</si>
  <si>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</si>
  <si>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</si>
  <si>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</si>
  <si>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</si>
  <si>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</si>
  <si>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</si>
  <si>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</si>
  <si>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</si>
  <si>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</si>
  <si>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</si>
  <si>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</si>
  <si>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</si>
  <si>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</si>
  <si>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</si>
  <si>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</si>
  <si>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</si>
  <si>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</si>
  <si>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</si>
  <si>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</si>
  <si>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</si>
  <si>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</si>
  <si>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</si>
  <si>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</si>
  <si>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</si>
  <si>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</si>
  <si>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</si>
  <si>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</si>
  <si>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</si>
  <si>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</si>
  <si>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</si>
  <si>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</si>
  <si>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</si>
  <si>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</si>
  <si>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</si>
  <si>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</si>
  <si>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</si>
  <si>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</si>
  <si>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</si>
  <si>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</si>
  <si>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</si>
  <si>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</si>
  <si>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</si>
  <si>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</si>
  <si>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</si>
  <si>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</si>
  <si>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</si>
  <si>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</si>
  <si>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</si>
  <si>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</si>
  <si>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</si>
  <si>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</si>
  <si>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</si>
  <si>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</si>
  <si>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</si>
  <si>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</si>
  <si>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</si>
  <si>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</si>
  <si>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</si>
  <si>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</si>
  <si>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</si>
  <si>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</si>
  <si>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</si>
  <si>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</si>
  <si>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</si>
  <si>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</si>
  <si>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</si>
  <si>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</si>
  <si>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</si>
  <si>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</si>
  <si>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</si>
  <si>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</si>
  <si>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</si>
  <si>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</si>
  <si>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</si>
  <si>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</si>
  <si>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</si>
  <si>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</si>
  <si>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</si>
  <si>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</si>
  <si>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</si>
  <si>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</si>
  <si>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</si>
  <si>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</si>
  <si>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</si>
  <si>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</si>
  <si>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</si>
  <si>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</si>
  <si>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</si>
  <si>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</si>
  <si>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</si>
  <si>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</si>
  <si>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</si>
  <si>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</si>
  <si>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</si>
  <si>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</si>
  <si>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</si>
  <si>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</si>
  <si>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</si>
  <si>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</si>
  <si>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</si>
  <si>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</si>
  <si>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</si>
  <si>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</si>
  <si>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</si>
  <si>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</si>
  <si>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</si>
  <si>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</si>
  <si>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</si>
  <si>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</si>
  <si>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</si>
  <si>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</si>
  <si>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</si>
  <si>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</si>
  <si>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</si>
  <si>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</si>
  <si>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</si>
  <si>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</si>
  <si>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</si>
  <si>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</si>
  <si>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</si>
  <si>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</si>
  <si>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</si>
  <si>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</si>
  <si>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</si>
  <si>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</si>
  <si>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</si>
  <si>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</si>
  <si>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</si>
  <si>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</si>
  <si>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</si>
  <si>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</si>
  <si>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</si>
  <si>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</si>
  <si>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</si>
  <si>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</si>
  <si>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</si>
  <si>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</si>
  <si>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</si>
  <si>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</si>
  <si>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</si>
  <si>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</si>
  <si>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</si>
  <si>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</si>
  <si>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</si>
  <si>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</si>
  <si>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</si>
  <si>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</si>
  <si>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</si>
  <si>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</si>
  <si>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</si>
  <si>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</si>
  <si>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</si>
  <si>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</si>
  <si>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</si>
  <si>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</si>
  <si>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</si>
  <si>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</si>
  <si>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</si>
  <si>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</si>
  <si>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</si>
  <si>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</si>
  <si>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</si>
  <si>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</si>
  <si>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</si>
  <si>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</si>
  <si>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</si>
  <si>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</si>
  <si>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</si>
  <si>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</si>
  <si>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</si>
  <si>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</si>
  <si>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</si>
  <si>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</si>
  <si>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</si>
  <si>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</si>
  <si>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</si>
  <si>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</si>
  <si>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</si>
  <si>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</si>
  <si>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</si>
  <si>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</si>
  <si>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</si>
  <si>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</si>
  <si>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</si>
  <si>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</si>
  <si>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</si>
  <si>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</si>
  <si>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</si>
  <si>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</si>
  <si>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</si>
  <si>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</si>
  <si>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</si>
  <si>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</si>
  <si>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</si>
  <si>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</si>
  <si>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</si>
  <si>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</si>
  <si>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</si>
  <si>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</si>
  <si>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</si>
  <si>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</si>
  <si>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</si>
  <si>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</si>
  <si>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</si>
  <si>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</si>
  <si>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</si>
  <si>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</si>
  <si>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</si>
  <si>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</si>
  <si>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</si>
  <si>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</si>
  <si>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</si>
  <si>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</si>
  <si>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</si>
  <si>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</si>
  <si>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</si>
  <si>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</si>
  <si>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</si>
  <si>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</si>
  <si>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</si>
  <si>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</si>
  <si>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</si>
  <si>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</si>
  <si>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</si>
  <si>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</si>
  <si>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</si>
  <si>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</si>
  <si>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</si>
  <si>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</si>
  <si>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</si>
  <si>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</si>
  <si>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</si>
  <si>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</si>
  <si>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</si>
  <si>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</si>
  <si>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</si>
  <si>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</si>
  <si>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</si>
  <si>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</si>
  <si>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</si>
  <si>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</si>
  <si>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</si>
  <si>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</si>
  <si>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</si>
  <si>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</si>
  <si>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</si>
  <si>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</si>
  <si>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</si>
  <si>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</si>
  <si>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</si>
  <si>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</si>
  <si>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</si>
  <si>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</si>
  <si>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</si>
  <si>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</si>
  <si>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</si>
  <si>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</si>
  <si>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</si>
  <si>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</si>
  <si>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</si>
  <si>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</si>
  <si>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</si>
  <si>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</si>
  <si>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</si>
  <si>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</si>
  <si>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</si>
  <si>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</si>
  <si>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</si>
  <si>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</si>
  <si>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</si>
  <si>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</si>
  <si>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</si>
  <si>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</si>
  <si>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</si>
  <si>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</si>
  <si>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</si>
  <si>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</si>
  <si>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</si>
  <si>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</si>
  <si>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</si>
  <si>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</si>
  <si>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</si>
  <si>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</si>
  <si>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</si>
  <si>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</si>
  <si>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</si>
  <si>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</si>
  <si>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</si>
  <si>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</si>
  <si>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</si>
  <si>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</si>
  <si>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</si>
  <si>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</si>
  <si>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</si>
  <si>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</si>
  <si>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</si>
  <si>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</si>
  <si>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</si>
  <si>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</si>
  <si>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</si>
  <si>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</si>
  <si>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</si>
  <si>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</si>
  <si>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</si>
  <si>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</si>
  <si>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</si>
  <si>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</si>
  <si>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</si>
  <si>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</si>
  <si>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</si>
  <si>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</si>
  <si>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</si>
  <si>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</si>
  <si>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</si>
  <si>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</si>
  <si>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</si>
  <si>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</si>
  <si>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</si>
  <si>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</si>
  <si>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</si>
  <si>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</si>
  <si>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</si>
  <si>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</si>
  <si>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</si>
  <si>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</si>
  <si>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</si>
  <si>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</si>
  <si>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</si>
  <si>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</si>
  <si>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</si>
  <si>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</si>
  <si>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</si>
  <si>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</si>
  <si>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</si>
  <si>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</si>
  <si>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</si>
  <si>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</si>
  <si>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</si>
  <si>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</si>
  <si>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</si>
  <si>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</si>
  <si>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</si>
  <si>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</si>
  <si>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</si>
  <si>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</si>
  <si>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</si>
  <si>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</si>
  <si>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</si>
  <si>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</si>
  <si>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</si>
  <si>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</si>
  <si>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</si>
  <si>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</si>
  <si>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</si>
  <si>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</si>
  <si>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</si>
  <si>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</si>
  <si>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</si>
  <si>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</si>
  <si>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</si>
  <si>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</si>
  <si>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</si>
  <si>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</si>
  <si>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</si>
  <si>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</si>
  <si>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</si>
  <si>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</si>
  <si>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</si>
  <si>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</si>
  <si>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</si>
  <si>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</si>
  <si>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</si>
  <si>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</si>
  <si>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</si>
  <si>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</si>
  <si>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</si>
  <si>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</si>
  <si>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</si>
  <si>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</si>
  <si>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</si>
  <si>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</si>
  <si>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</si>
  <si>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</si>
  <si>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</si>
  <si>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</si>
  <si>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</si>
  <si>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</si>
  <si>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</si>
  <si>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</si>
  <si>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</si>
  <si>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</si>
  <si>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</si>
  <si>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</si>
  <si>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</si>
  <si>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</si>
  <si>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</si>
  <si>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</si>
  <si>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</si>
  <si>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</si>
  <si>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</si>
  <si>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</si>
  <si>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</si>
  <si>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</si>
  <si>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</si>
  <si>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</si>
  <si>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</si>
  <si>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</si>
  <si>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</si>
  <si>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</si>
  <si>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</si>
  <si>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</si>
  <si>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</si>
  <si>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</si>
  <si>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</si>
  <si>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</si>
  <si>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</si>
  <si>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</si>
  <si>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</si>
  <si>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</si>
  <si>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</si>
  <si>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</si>
  <si>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</si>
  <si>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</si>
  <si>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</si>
  <si>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</si>
  <si>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</si>
  <si>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</si>
  <si>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</si>
  <si>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</si>
  <si>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</si>
  <si>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</si>
  <si>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</si>
  <si>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</si>
  <si>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</si>
  <si>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</si>
  <si>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</si>
  <si>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</si>
  <si>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</si>
  <si>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</si>
  <si>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</si>
  <si>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</si>
  <si>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</si>
  <si>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</si>
  <si>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</si>
  <si>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</si>
  <si>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</si>
  <si>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</si>
  <si>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</si>
  <si>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</si>
  <si>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</si>
  <si>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</si>
  <si>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</si>
  <si>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</si>
  <si>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</si>
  <si>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</si>
  <si>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</si>
  <si>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</si>
  <si>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</si>
  <si>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</si>
  <si>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</si>
  <si>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</si>
  <si>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</si>
  <si>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</si>
  <si>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</si>
  <si>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</si>
  <si>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</si>
  <si>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</si>
  <si>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</si>
  <si>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</si>
  <si>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</si>
  <si>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</si>
  <si>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</si>
  <si>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</si>
  <si>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</si>
  <si>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</si>
  <si>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</si>
  <si>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</si>
  <si>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</si>
  <si>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</si>
  <si>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</si>
  <si>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</si>
  <si>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</si>
  <si>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</si>
  <si>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</si>
  <si>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</si>
  <si>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</si>
  <si>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</si>
  <si>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</si>
  <si>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</si>
  <si>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</si>
  <si>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</si>
  <si>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</si>
  <si>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</si>
  <si>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</si>
  <si>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</si>
  <si>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</si>
  <si>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</si>
  <si>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</si>
  <si>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</si>
  <si>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</si>
  <si>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</si>
  <si>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</si>
  <si>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</si>
  <si>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</si>
  <si>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</si>
  <si>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</si>
  <si>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</si>
  <si>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</si>
  <si>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</si>
  <si>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</si>
  <si>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</si>
  <si>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</si>
  <si>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</si>
  <si>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</si>
  <si>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</si>
  <si>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</si>
  <si>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</si>
  <si>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</si>
  <si>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</si>
  <si>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</si>
  <si>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</si>
  <si>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</si>
  <si>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</si>
  <si>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</si>
  <si>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</si>
  <si>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</si>
  <si>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</si>
  <si>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</si>
  <si>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</si>
  <si>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</si>
  <si>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</si>
  <si>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</si>
  <si>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</si>
  <si>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</si>
  <si>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</si>
  <si>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</si>
  <si>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</si>
  <si>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</si>
  <si>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</si>
  <si>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</si>
  <si>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</si>
  <si>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</si>
  <si>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</si>
  <si>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</si>
  <si>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</si>
  <si>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</si>
  <si>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</si>
  <si>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</si>
  <si>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</si>
  <si>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</si>
  <si>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</si>
  <si>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</si>
  <si>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</si>
  <si>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</si>
  <si>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</si>
  <si>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</si>
  <si>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</si>
  <si>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</si>
  <si>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</si>
  <si>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</si>
  <si>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</si>
  <si>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</si>
  <si>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</si>
  <si>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</si>
  <si>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</si>
  <si>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</si>
  <si>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</si>
  <si>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</si>
  <si>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</si>
  <si>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</si>
  <si>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</si>
  <si>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</si>
  <si>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</si>
  <si>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</si>
  <si>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</si>
  <si>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</si>
  <si>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</si>
  <si>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</si>
  <si>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</si>
  <si>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</si>
  <si>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</si>
  <si>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</si>
  <si>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</si>
  <si>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</si>
  <si>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</si>
  <si>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</si>
  <si>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</si>
  <si>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</si>
  <si>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</si>
  <si>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</si>
  <si>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</si>
  <si>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</si>
  <si>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</si>
  <si>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</si>
  <si>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</si>
  <si>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</si>
  <si>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</si>
  <si>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</si>
  <si>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</si>
  <si>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</si>
  <si>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</si>
  <si>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</si>
  <si>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</si>
  <si>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</si>
  <si>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</si>
  <si>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</si>
  <si>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</si>
  <si>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</si>
  <si>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</si>
  <si>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</si>
  <si>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</si>
  <si>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</si>
  <si>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</si>
  <si>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</si>
  <si>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</si>
  <si>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</si>
  <si>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</si>
  <si>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</si>
  <si>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</si>
  <si>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</si>
  <si>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</si>
  <si>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</si>
  <si>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</si>
  <si>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</si>
  <si>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</si>
  <si>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</si>
  <si>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</si>
  <si>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</si>
  <si>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</si>
  <si>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</si>
  <si>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</si>
  <si>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</si>
  <si>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</si>
  <si>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</si>
  <si>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</si>
  <si>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</si>
  <si>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</si>
  <si>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</si>
  <si>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</si>
  <si>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</si>
  <si>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</si>
  <si>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</si>
  <si>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</si>
  <si>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</si>
  <si>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</si>
  <si>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</si>
  <si>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</si>
  <si>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</si>
  <si>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</si>
  <si>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</si>
  <si>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</si>
  <si>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</si>
  <si>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</si>
  <si>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</si>
  <si>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</si>
  <si>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</si>
  <si>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</si>
  <si>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</si>
  <si>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</si>
  <si>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</si>
  <si>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</si>
  <si>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</si>
  <si>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</si>
  <si>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</si>
  <si>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</si>
  <si>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</si>
  <si>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</si>
  <si>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</si>
  <si>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</si>
  <si>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</si>
  <si>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</si>
  <si>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</si>
  <si>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</si>
  <si>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</si>
  <si>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</si>
  <si>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</si>
  <si>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</si>
  <si>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</si>
  <si>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</si>
  <si>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</si>
  <si>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</si>
  <si>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</si>
  <si>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</si>
  <si>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</si>
  <si>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</si>
  <si>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</si>
  <si>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</si>
  <si>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</si>
  <si>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</si>
  <si>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</si>
  <si>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</si>
  <si>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</si>
  <si>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</si>
  <si>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</si>
  <si>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</si>
  <si>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</si>
  <si>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</si>
  <si>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</si>
  <si>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</si>
  <si>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</si>
  <si>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</si>
  <si>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</si>
  <si>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</si>
  <si>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</si>
  <si>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</si>
  <si>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</si>
  <si>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</si>
  <si>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</si>
  <si>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</si>
  <si>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</si>
  <si>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</si>
  <si>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</si>
  <si>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</si>
  <si>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</si>
  <si>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</si>
  <si>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</si>
  <si>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</si>
  <si>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</si>
  <si>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</si>
  <si>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</si>
  <si>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</si>
  <si>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</si>
  <si>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</si>
  <si>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</si>
  <si>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</si>
  <si>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</si>
  <si>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</si>
  <si>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</si>
  <si>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</si>
  <si>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</si>
  <si>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</si>
  <si>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</si>
  <si>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</si>
  <si>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</si>
  <si>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</si>
  <si>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</si>
  <si>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</si>
  <si>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</si>
  <si>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</si>
  <si>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</si>
  <si>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</si>
  <si>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</si>
  <si>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</si>
  <si>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</si>
  <si>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</si>
  <si>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</si>
  <si>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</si>
  <si>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</si>
  <si>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</si>
  <si>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</si>
  <si>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</si>
  <si>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</si>
  <si>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</si>
  <si>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</si>
  <si>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</si>
  <si>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</si>
  <si>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</si>
  <si>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</si>
  <si>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</si>
  <si>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</si>
  <si>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</si>
  <si>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</si>
  <si>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</si>
  <si>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</si>
  <si>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</si>
  <si>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</si>
  <si>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</si>
  <si>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</si>
  <si>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</si>
  <si>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</si>
  <si>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</si>
  <si>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</si>
  <si>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</si>
  <si>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</si>
  <si>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</si>
  <si>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</si>
  <si>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</si>
  <si>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</si>
  <si>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</si>
  <si>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</si>
  <si>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</si>
  <si>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</si>
  <si>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</si>
  <si>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</si>
  <si>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</si>
  <si>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</si>
  <si>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</si>
  <si>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</si>
  <si>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</si>
  <si>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</si>
  <si>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</si>
  <si>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</si>
  <si>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</si>
  <si>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</si>
  <si>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</si>
  <si>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</si>
  <si>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</si>
  <si>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</si>
  <si>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</si>
  <si>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</si>
  <si>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</si>
  <si>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</si>
  <si>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</si>
  <si>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</si>
  <si>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</si>
  <si>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</si>
  <si>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</si>
  <si>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</si>
  <si>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</si>
  <si>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</si>
  <si>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</si>
  <si>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</si>
  <si>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</si>
  <si>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</si>
  <si>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</si>
  <si>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</si>
  <si>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</si>
  <si>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</si>
  <si>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</si>
  <si>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</si>
  <si>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</si>
  <si>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</si>
  <si>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</si>
  <si>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</si>
  <si>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</si>
  <si>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</si>
  <si>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</si>
  <si>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</si>
  <si>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</si>
  <si>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</si>
  <si>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</si>
  <si>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</si>
  <si>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</si>
  <si>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</si>
  <si>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</si>
  <si>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</si>
  <si>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</si>
  <si>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</si>
  <si>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</si>
  <si>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</si>
  <si>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</si>
  <si>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</si>
  <si>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</si>
  <si>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</si>
  <si>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</si>
  <si>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</si>
  <si>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</si>
  <si>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</si>
  <si>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</si>
  <si>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</si>
  <si>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</si>
  <si>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</si>
  <si>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</si>
  <si>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</si>
  <si>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</si>
  <si>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</si>
  <si>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</si>
  <si>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</si>
  <si>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</si>
  <si>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</si>
  <si>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</si>
  <si>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</si>
  <si>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</si>
  <si>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</si>
  <si>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</si>
  <si>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</si>
  <si>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</si>
  <si>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</si>
  <si>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</si>
  <si>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</si>
  <si>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</si>
  <si>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</si>
  <si>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</si>
  <si>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</si>
  <si>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</si>
  <si>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</si>
  <si>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</si>
  <si>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</si>
  <si>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</si>
  <si>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</si>
  <si>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</si>
  <si>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</si>
  <si>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</si>
  <si>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</si>
  <si>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</si>
  <si>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</si>
  <si>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</si>
  <si>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</si>
  <si>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</si>
  <si>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</si>
  <si>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</si>
  <si>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</si>
  <si>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</si>
  <si>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</si>
  <si>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</si>
  <si>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</si>
  <si>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</si>
  <si>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</si>
  <si>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</si>
  <si>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</si>
  <si>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</si>
  <si>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</si>
  <si>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</si>
  <si>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</si>
  <si>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</si>
  <si>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</si>
  <si>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</si>
  <si>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</si>
  <si>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</si>
  <si>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</si>
  <si>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</si>
  <si>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</si>
  <si>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</si>
  <si>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</si>
  <si>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</si>
  <si>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</si>
  <si>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</si>
  <si>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</si>
  <si>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</si>
  <si>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</si>
  <si>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</si>
  <si>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</si>
  <si>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</si>
  <si>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</si>
  <si>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</si>
  <si>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</si>
  <si>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</si>
  <si>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</si>
  <si>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</si>
  <si>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</si>
  <si>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</si>
  <si>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</si>
  <si>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</si>
  <si>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</si>
  <si>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</si>
  <si>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</si>
  <si>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</si>
  <si>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</si>
  <si>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</si>
  <si>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</si>
  <si>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</si>
  <si>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</si>
  <si>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</si>
  <si>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</si>
  <si>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</si>
  <si>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</si>
  <si>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</si>
  <si>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</si>
  <si>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</si>
  <si>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</si>
  <si>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</si>
  <si>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</si>
  <si>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</si>
  <si>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</si>
  <si>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</si>
  <si>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</si>
  <si>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</si>
  <si>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</si>
  <si>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</si>
  <si>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</si>
  <si>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</si>
  <si>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</si>
  <si>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</si>
  <si>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</si>
  <si>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</si>
  <si>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</si>
  <si>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</si>
  <si>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</si>
  <si>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</si>
  <si>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</si>
  <si>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</si>
  <si>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</si>
  <si>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</si>
  <si>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</si>
  <si>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</si>
  <si>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</si>
  <si>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</si>
  <si>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</si>
  <si>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</si>
  <si>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</si>
  <si>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</si>
  <si>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</si>
  <si>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</si>
  <si>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</si>
  <si>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</si>
  <si>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</si>
  <si>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</si>
  <si>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</si>
  <si>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</si>
  <si>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</si>
  <si>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</si>
  <si>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</si>
  <si>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</si>
  <si>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</si>
  <si>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</si>
  <si>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</si>
  <si>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</si>
  <si>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</si>
  <si>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</si>
  <si>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</si>
  <si>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</si>
  <si>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</si>
  <si>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</si>
  <si>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</si>
  <si>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</si>
  <si>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</si>
  <si>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</si>
  <si>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</si>
  <si>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</si>
  <si>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</si>
  <si>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</si>
  <si>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</si>
  <si>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</si>
  <si>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</si>
  <si>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</si>
  <si>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</si>
  <si>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</si>
  <si>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</si>
  <si>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</si>
  <si>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</si>
  <si>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</si>
  <si>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</si>
  <si>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</si>
  <si>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</si>
  <si>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</si>
  <si>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</si>
  <si>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</si>
  <si>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</si>
  <si>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</si>
  <si>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</si>
  <si>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</si>
  <si>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</si>
  <si>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</si>
  <si>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</si>
  <si>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</si>
  <si>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</si>
  <si>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</si>
  <si>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</si>
  <si>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</si>
  <si>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</si>
  <si>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</si>
  <si>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</si>
  <si>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</si>
  <si>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</si>
  <si>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</si>
  <si>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</si>
  <si>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</si>
  <si>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</si>
  <si>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</si>
  <si>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</si>
  <si>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</si>
  <si>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</si>
  <si>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</si>
  <si>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</si>
  <si>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</si>
  <si>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</si>
  <si>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</si>
  <si>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</si>
  <si>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</si>
  <si>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</si>
  <si>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</si>
  <si>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</si>
  <si>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</si>
  <si>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</si>
  <si>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</si>
  <si>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</si>
  <si>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</si>
  <si>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</si>
  <si>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</si>
  <si>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</si>
  <si>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</si>
  <si>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</si>
  <si>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</si>
  <si>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</si>
  <si>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</si>
  <si>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</si>
  <si>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</si>
  <si>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</si>
  <si>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</si>
  <si>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</si>
  <si>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</si>
  <si>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</si>
  <si>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</si>
  <si>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</si>
  <si>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</si>
  <si>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</si>
  <si>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</si>
  <si>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</si>
  <si>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</si>
  <si>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</si>
  <si>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</si>
  <si>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</si>
  <si>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</si>
  <si>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</si>
  <si>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</si>
  <si>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</si>
  <si>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</si>
  <si>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</si>
  <si>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</si>
  <si>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</si>
  <si>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</si>
  <si>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</si>
  <si>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</si>
  <si>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</si>
  <si>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</si>
  <si>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</si>
  <si>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</si>
  <si>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</si>
  <si>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</si>
  <si>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</si>
  <si>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</si>
  <si>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</si>
  <si>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</si>
  <si>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</si>
  <si>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</si>
  <si>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</si>
  <si>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</si>
  <si>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</si>
  <si>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</si>
  <si>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</si>
  <si>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</si>
  <si>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</si>
  <si>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</si>
  <si>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</si>
  <si>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</si>
  <si>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</si>
  <si>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</si>
  <si>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</si>
  <si>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</si>
  <si>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</si>
  <si>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</si>
  <si>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</si>
  <si>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</si>
  <si>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</si>
  <si>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</si>
  <si>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</si>
  <si>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</si>
  <si>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</si>
  <si>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</si>
  <si>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</si>
  <si>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</si>
  <si>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</si>
  <si>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</si>
  <si>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</si>
  <si>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</si>
  <si>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</si>
  <si>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</si>
  <si>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</si>
  <si>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</si>
  <si>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</si>
  <si>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</si>
  <si>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</si>
  <si>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</si>
  <si>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</si>
  <si>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</si>
  <si>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</si>
  <si>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</si>
  <si>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</si>
  <si>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</si>
  <si>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</si>
  <si>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</si>
  <si>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</si>
  <si>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</si>
  <si>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</si>
  <si>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</si>
  <si>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</si>
  <si>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</si>
  <si>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</si>
  <si>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</si>
  <si>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</si>
  <si>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</si>
  <si>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</si>
  <si>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</si>
  <si>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</si>
  <si>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</si>
  <si>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</si>
  <si>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</si>
  <si>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</si>
  <si>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</si>
  <si>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</si>
  <si>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</si>
  <si>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</si>
  <si>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</si>
  <si>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</si>
  <si>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</si>
  <si>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</si>
  <si>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</si>
  <si>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</si>
  <si>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</si>
  <si>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</si>
  <si>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</si>
  <si>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</si>
  <si>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</si>
  <si>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</si>
  <si>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</si>
  <si>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</si>
  <si>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</si>
  <si>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</si>
  <si>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</si>
  <si>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</si>
  <si>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</si>
  <si>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</si>
  <si>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</si>
  <si>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</si>
  <si>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</si>
  <si>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</si>
  <si>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</si>
  <si>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</si>
  <si>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</si>
  <si>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</si>
  <si>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</si>
  <si>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</si>
  <si>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</si>
  <si>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</si>
  <si>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</si>
  <si>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</si>
  <si>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</si>
  <si>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</si>
  <si>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</si>
  <si>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</si>
  <si>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</si>
  <si>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</si>
  <si>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</si>
  <si>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</si>
  <si>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</si>
  <si>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</si>
  <si>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</si>
  <si>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</si>
  <si>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</si>
  <si>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</si>
  <si>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</si>
  <si>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</si>
  <si>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</si>
  <si>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</si>
  <si>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</si>
  <si>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</si>
  <si>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</si>
  <si>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</si>
  <si>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</si>
  <si>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</si>
  <si>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</si>
  <si>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</si>
  <si>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</si>
  <si>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</si>
  <si>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</si>
  <si>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</si>
  <si>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</si>
  <si>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</si>
  <si>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</si>
  <si>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</si>
  <si>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</si>
  <si>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</si>
  <si>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</si>
  <si>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</si>
  <si>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</si>
  <si>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</si>
  <si>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</si>
  <si>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</si>
  <si>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</si>
  <si>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</si>
  <si>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</si>
  <si>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</si>
  <si>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</si>
  <si>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</si>
  <si>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</si>
  <si>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</si>
  <si>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</si>
  <si>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</si>
  <si>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</si>
  <si>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</si>
  <si>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</si>
  <si>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</si>
  <si>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</si>
  <si>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</si>
  <si>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</si>
  <si>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</si>
  <si>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</si>
  <si>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</si>
  <si>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</si>
  <si>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</si>
  <si>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</si>
  <si>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</si>
  <si>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</si>
  <si>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</si>
  <si>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</si>
  <si>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</si>
  <si>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</si>
  <si>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</si>
  <si>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</si>
  <si>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</si>
  <si>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</si>
  <si>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</si>
  <si>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</si>
  <si>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</si>
  <si>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</si>
  <si>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</si>
  <si>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</si>
  <si>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</si>
  <si>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</si>
  <si>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</si>
  <si>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</si>
  <si>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</si>
  <si>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</si>
  <si>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</si>
  <si>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</si>
  <si>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</si>
  <si>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</si>
  <si>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</si>
  <si>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</si>
  <si>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</si>
  <si>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</si>
  <si>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</si>
  <si>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</si>
  <si>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</si>
  <si>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</si>
  <si>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</si>
  <si>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</si>
  <si>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</si>
  <si>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</si>
  <si>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</si>
  <si>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</si>
  <si>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</si>
  <si>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</si>
  <si>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</si>
  <si>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</si>
  <si>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</si>
  <si>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</si>
  <si>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</si>
  <si>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</si>
  <si>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</si>
  <si>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</si>
  <si>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</si>
  <si>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</si>
  <si>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</si>
  <si>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</si>
  <si>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</si>
  <si>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</si>
  <si>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</si>
  <si>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</si>
  <si>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</si>
  <si>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</si>
  <si>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</si>
  <si>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</si>
  <si>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</si>
  <si>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</si>
  <si>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</si>
  <si>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</si>
  <si>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</si>
  <si>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</si>
  <si>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</si>
  <si>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</si>
  <si>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</si>
  <si>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</si>
  <si>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</si>
  <si>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</si>
  <si>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</si>
  <si>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</si>
  <si>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</si>
  <si>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</si>
  <si>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</si>
  <si>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</si>
  <si>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</si>
  <si>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</si>
  <si>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</si>
  <si>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</si>
  <si>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</si>
  <si>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</si>
  <si>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</si>
  <si>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</si>
  <si>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</si>
  <si>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</si>
  <si>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</si>
  <si>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</si>
  <si>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</si>
  <si>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</si>
  <si>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</si>
  <si>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</si>
  <si>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</si>
  <si>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</si>
  <si>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</si>
  <si>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</si>
  <si>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</si>
  <si>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</si>
  <si>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</si>
  <si>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</si>
  <si>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</si>
  <si>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</si>
  <si>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</si>
  <si>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</si>
  <si>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</si>
  <si>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</si>
  <si>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</si>
  <si>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</si>
  <si>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</si>
  <si>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</si>
  <si>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</si>
  <si>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</si>
  <si>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</si>
  <si>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</si>
  <si>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</si>
  <si>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</si>
  <si>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</si>
  <si>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</si>
  <si>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</si>
  <si>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</si>
  <si>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</si>
  <si>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</si>
  <si>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</si>
  <si>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</si>
  <si>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</si>
  <si>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</si>
  <si>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</si>
  <si>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</si>
  <si>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</si>
  <si>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</si>
  <si>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</si>
  <si>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</si>
  <si>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</si>
  <si>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</si>
  <si>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</si>
  <si>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</si>
  <si>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</si>
  <si>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</si>
  <si>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</si>
  <si>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</si>
  <si>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</si>
  <si>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</si>
  <si>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</si>
  <si>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</si>
  <si>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</si>
  <si>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</si>
  <si>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</si>
  <si>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</si>
  <si>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</si>
  <si>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</si>
  <si>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</si>
  <si>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</si>
  <si>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</si>
  <si>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</si>
  <si>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</si>
  <si>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</si>
  <si>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</si>
  <si>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</si>
  <si>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</si>
  <si>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</si>
  <si>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</si>
  <si>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</si>
  <si>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</si>
  <si>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</si>
  <si>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</si>
  <si>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</si>
  <si>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</si>
  <si>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</si>
  <si>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</si>
  <si>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</si>
  <si>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</si>
  <si>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</si>
  <si>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</si>
  <si>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</si>
  <si>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</si>
  <si>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</si>
  <si>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</si>
  <si>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</si>
  <si>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</si>
  <si>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</si>
  <si>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</si>
  <si>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</si>
  <si>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</si>
  <si>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</si>
  <si>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</si>
  <si>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</si>
  <si>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</si>
  <si>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</si>
  <si>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</si>
  <si>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</si>
  <si>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</si>
  <si>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</si>
  <si>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</si>
  <si>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</si>
  <si>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</si>
  <si>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</si>
  <si>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</si>
  <si>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</si>
  <si>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</si>
  <si>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</si>
  <si>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</si>
  <si>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</si>
  <si>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</si>
  <si>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</si>
  <si>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</si>
  <si>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</si>
  <si>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</si>
  <si>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</si>
  <si>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</si>
  <si>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</si>
  <si>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</si>
  <si>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</si>
  <si>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</si>
  <si>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</si>
  <si>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</si>
  <si>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</si>
  <si>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</si>
  <si>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</si>
  <si>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</si>
  <si>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</si>
  <si>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</si>
  <si>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</si>
  <si>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</si>
  <si>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</si>
  <si>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</si>
  <si>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</si>
  <si>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</si>
  <si>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</si>
  <si>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</si>
  <si>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</si>
  <si>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</si>
  <si>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</si>
  <si>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</si>
  <si>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</si>
  <si>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</si>
  <si>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</si>
  <si>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</si>
  <si>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</si>
  <si>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</si>
  <si>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</si>
  <si>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</si>
  <si>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</si>
  <si>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</si>
  <si>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</si>
  <si>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</si>
  <si>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</si>
  <si>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</si>
  <si>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</si>
  <si>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</si>
  <si>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</si>
  <si>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</si>
  <si>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</si>
  <si>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</si>
  <si>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</si>
  <si>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</si>
  <si>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</si>
  <si>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</si>
  <si>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</si>
  <si>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</si>
  <si>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</si>
  <si>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</si>
  <si>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</si>
  <si>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</si>
  <si>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</si>
  <si>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</si>
  <si>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</si>
  <si>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</si>
  <si>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</si>
  <si>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</si>
  <si>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</si>
  <si>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</si>
  <si>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</si>
  <si>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</si>
  <si>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</si>
  <si>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</si>
  <si>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</si>
  <si>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</si>
  <si>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</si>
  <si>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</si>
  <si>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</si>
  <si>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</si>
  <si>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</si>
  <si>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</si>
  <si>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</si>
  <si>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</si>
  <si>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</si>
  <si>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</si>
  <si>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</si>
  <si>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</si>
  <si>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</si>
  <si>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</si>
  <si>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</si>
  <si>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</si>
  <si>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</si>
  <si>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</si>
  <si>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</si>
  <si>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</si>
  <si>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</si>
  <si>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</si>
  <si>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</si>
  <si>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</si>
  <si>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</si>
  <si>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</si>
  <si>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</si>
  <si>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</si>
  <si>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</si>
  <si>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</si>
  <si>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</si>
  <si>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</si>
  <si>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</si>
  <si>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</si>
  <si>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</si>
  <si>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</si>
  <si>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</si>
  <si>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</si>
  <si>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</si>
  <si>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</si>
  <si>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</si>
  <si>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</si>
  <si>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</si>
  <si>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</si>
  <si>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</si>
  <si>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</si>
  <si>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</si>
  <si>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</si>
  <si>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</si>
  <si>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</si>
  <si>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</si>
  <si>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</si>
  <si>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</si>
  <si>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</si>
  <si>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</si>
  <si>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</si>
  <si>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</si>
  <si>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</si>
  <si>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</si>
  <si>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</si>
  <si>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</si>
  <si>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</si>
  <si>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</si>
  <si>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</si>
  <si>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</si>
  <si>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</si>
  <si>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</si>
  <si>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</si>
  <si>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</si>
  <si>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</si>
  <si>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</si>
  <si>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</si>
  <si>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</si>
  <si>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</si>
  <si>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</si>
  <si>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</si>
  <si>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</si>
  <si>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</si>
  <si>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</si>
  <si>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</si>
  <si>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</si>
  <si>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</si>
  <si>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</si>
  <si>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</si>
  <si>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</si>
  <si>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</si>
  <si>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</si>
  <si>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</si>
  <si>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</si>
  <si>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</si>
  <si>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</si>
  <si>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</si>
  <si>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</si>
  <si>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</si>
  <si>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</si>
  <si>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</si>
  <si>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</si>
  <si>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</si>
  <si>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</si>
  <si>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</si>
  <si>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</si>
  <si>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</si>
  <si>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</si>
  <si>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</si>
  <si>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</si>
  <si>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</si>
  <si>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</si>
  <si>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</si>
  <si>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</si>
  <si>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</si>
  <si>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</si>
  <si>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</si>
  <si>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</si>
  <si>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</si>
  <si>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</si>
  <si>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</si>
  <si>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</si>
  <si>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</si>
  <si>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</si>
  <si>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</si>
  <si>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</si>
  <si>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</si>
  <si>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</si>
  <si>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</si>
  <si>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</si>
  <si>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</si>
  <si>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</si>
  <si>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</si>
  <si>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</si>
  <si>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</si>
  <si>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</si>
  <si>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</si>
  <si>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</si>
  <si>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</si>
  <si>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</si>
  <si>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</si>
  <si>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</si>
  <si>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</si>
  <si>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</si>
  <si>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</si>
  <si>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</si>
  <si>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</si>
  <si>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</si>
  <si>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</si>
  <si>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</si>
  <si>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</si>
  <si>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</si>
  <si>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</si>
  <si>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</si>
  <si>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</si>
  <si>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</si>
  <si>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</si>
  <si>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</si>
  <si>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</si>
  <si>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</si>
  <si>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</si>
  <si>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</si>
  <si>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</si>
  <si>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</si>
  <si>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</si>
  <si>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</si>
  <si>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</si>
  <si>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</si>
  <si>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</si>
  <si>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</si>
  <si>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</si>
  <si>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</si>
  <si>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</si>
  <si>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</si>
  <si>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</si>
  <si>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</si>
  <si>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</si>
  <si>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</si>
  <si>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</si>
  <si>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</si>
  <si>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</si>
  <si>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</si>
  <si>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</si>
  <si>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</si>
  <si>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</si>
  <si>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</si>
  <si>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</si>
  <si>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</si>
  <si>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</si>
  <si>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</si>
  <si>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</si>
  <si>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</si>
  <si>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</si>
  <si>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</si>
  <si>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</si>
  <si>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</si>
  <si>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</si>
  <si>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</si>
  <si>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</si>
  <si>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</si>
  <si>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</si>
  <si>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</si>
  <si>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</si>
  <si>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</si>
  <si>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</si>
  <si>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</si>
  <si>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</si>
  <si>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</si>
  <si>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</si>
  <si>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</si>
  <si>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</si>
  <si>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</si>
  <si>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</si>
  <si>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</si>
  <si>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</si>
  <si>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</si>
  <si>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</si>
  <si>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</si>
  <si>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</si>
  <si>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</si>
  <si>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</si>
  <si>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</si>
  <si>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</si>
  <si>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</si>
  <si>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</si>
  <si>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</si>
  <si>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</si>
  <si>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</si>
  <si>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</si>
  <si>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</si>
  <si>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</si>
  <si>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</si>
  <si>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</si>
  <si>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</si>
  <si>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</si>
  <si>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</si>
  <si>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</si>
  <si>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</si>
  <si>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</si>
  <si>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</si>
  <si>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</si>
  <si>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</si>
  <si>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</si>
  <si>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</si>
  <si>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</si>
  <si>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</si>
  <si>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</si>
  <si>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</si>
  <si>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</si>
  <si>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</si>
  <si>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</si>
  <si>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</si>
  <si>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</si>
  <si>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</si>
  <si>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</si>
  <si>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</si>
  <si>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</si>
  <si>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</si>
  <si>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</si>
  <si>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</si>
  <si>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</si>
  <si>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</si>
  <si>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</si>
  <si>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</si>
  <si>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</si>
  <si>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</si>
  <si>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</si>
  <si>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</si>
  <si>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</si>
  <si>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</si>
  <si>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</si>
  <si>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</si>
  <si>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</si>
  <si>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</si>
  <si>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</si>
  <si>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</si>
  <si>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</si>
  <si>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</si>
  <si>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</si>
  <si>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</si>
  <si>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</si>
  <si>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</si>
  <si>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</si>
  <si>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</si>
  <si>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</si>
  <si>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</si>
  <si>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</si>
  <si>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</si>
  <si>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</si>
  <si>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</si>
  <si>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</si>
  <si>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</si>
  <si>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</si>
  <si>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</si>
  <si>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</si>
  <si>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</si>
  <si>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</si>
  <si>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</si>
  <si>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</si>
  <si>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</si>
  <si>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</si>
  <si>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</si>
  <si>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</si>
  <si>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</si>
  <si>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</si>
  <si>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</si>
  <si>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</si>
  <si>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</si>
  <si>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</si>
  <si>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</si>
  <si>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</si>
  <si>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</si>
  <si>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</si>
  <si>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</si>
  <si>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</si>
  <si>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</si>
  <si>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</si>
  <si>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</si>
  <si>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</si>
  <si>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</si>
  <si>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</si>
  <si>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</si>
  <si>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</si>
  <si>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</si>
  <si>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</si>
  <si>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</si>
  <si>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</si>
  <si>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</si>
  <si>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</si>
  <si>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</si>
  <si>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</si>
  <si>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</si>
  <si>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</si>
  <si>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</si>
  <si>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</si>
  <si>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</si>
  <si>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</si>
  <si>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</si>
  <si>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</si>
  <si>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</si>
  <si>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</si>
  <si>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</si>
  <si>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</si>
  <si>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</si>
  <si>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</si>
  <si>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</si>
  <si>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</si>
  <si>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</si>
  <si>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</si>
  <si>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</si>
  <si>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</si>
  <si>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</si>
  <si>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</si>
  <si>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</si>
  <si>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</si>
  <si>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</si>
  <si>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</si>
  <si>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</si>
  <si>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</si>
  <si>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</si>
  <si>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</si>
  <si>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</si>
  <si>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</si>
  <si>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</si>
  <si>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</si>
  <si>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</si>
  <si>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</si>
  <si>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</si>
  <si>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</si>
  <si>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</si>
  <si>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</si>
  <si>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</si>
  <si>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</si>
  <si>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</si>
  <si>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</si>
  <si>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</si>
  <si>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</si>
  <si>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</si>
  <si>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</si>
  <si>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</si>
  <si>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</si>
  <si>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</si>
  <si>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</si>
  <si>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</si>
  <si>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</si>
  <si>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</si>
  <si>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</si>
  <si>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</si>
  <si>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</si>
  <si>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</si>
  <si>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</si>
  <si>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</si>
  <si>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</si>
  <si>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</si>
  <si>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</si>
  <si>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</si>
  <si>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</si>
  <si>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</si>
  <si>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</si>
  <si>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</si>
  <si>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</si>
  <si>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</si>
  <si>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</si>
  <si>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</si>
  <si>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</si>
  <si>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</si>
  <si>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</si>
  <si>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</si>
  <si>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</si>
  <si>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</si>
  <si>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</si>
  <si>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</si>
  <si>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</si>
  <si>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</si>
  <si>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</si>
  <si>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</si>
  <si>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</si>
  <si>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</si>
  <si>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</si>
  <si>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</si>
  <si>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</si>
  <si>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</si>
  <si>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</si>
  <si>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</si>
  <si>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</si>
  <si>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</si>
  <si>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</si>
  <si>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</si>
  <si>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</si>
  <si>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</si>
  <si>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</si>
  <si>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</si>
  <si>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</si>
  <si>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</si>
  <si>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</si>
  <si>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</si>
  <si>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</si>
  <si>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</si>
  <si>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</si>
  <si>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</si>
  <si>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</si>
  <si>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</si>
  <si>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</si>
  <si>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</si>
  <si>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</si>
  <si>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</si>
  <si>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</si>
  <si>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</si>
  <si>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</si>
  <si>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</si>
  <si>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</si>
  <si>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</si>
  <si>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</si>
  <si>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</si>
  <si>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</si>
  <si>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</si>
  <si>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</si>
  <si>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</si>
  <si>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</si>
  <si>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</si>
  <si>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</si>
  <si>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</si>
  <si>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</si>
  <si>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</si>
  <si>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</si>
  <si>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</si>
  <si>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</si>
  <si>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</si>
  <si>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</si>
  <si>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</si>
  <si>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</si>
  <si>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</si>
  <si>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</si>
  <si>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</si>
  <si>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</si>
  <si>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</si>
  <si>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</si>
  <si>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</si>
  <si>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</si>
  <si>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</si>
  <si>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</si>
  <si>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</si>
  <si>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</si>
  <si>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</si>
  <si>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</si>
  <si>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</si>
  <si>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</si>
  <si>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</si>
  <si>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</si>
  <si>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</si>
  <si>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</si>
  <si>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</si>
  <si>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</si>
  <si>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</si>
  <si>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</si>
  <si>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</si>
  <si>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</si>
  <si>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</si>
  <si>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</si>
  <si>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</si>
  <si>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</si>
  <si>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</si>
  <si>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</si>
  <si>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</si>
  <si>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</si>
  <si>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</si>
  <si>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</si>
  <si>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</si>
  <si>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</si>
  <si>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</si>
  <si>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</si>
  <si>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</si>
  <si>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</si>
  <si>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</si>
  <si>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</si>
  <si>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</si>
  <si>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</si>
  <si>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</si>
  <si>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</si>
  <si>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</si>
  <si>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</si>
  <si>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</si>
  <si>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</si>
  <si>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</si>
  <si>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</si>
  <si>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</si>
  <si>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</si>
  <si>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</si>
  <si>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</si>
  <si>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</si>
  <si>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</si>
  <si>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</si>
  <si>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</si>
  <si>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</si>
  <si>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</si>
  <si>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</si>
  <si>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</si>
  <si>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</si>
  <si>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</si>
  <si>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</si>
  <si>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</si>
  <si>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</si>
  <si>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</si>
  <si>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</si>
  <si>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</si>
  <si>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</si>
  <si>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</si>
  <si>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</si>
  <si>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</si>
  <si>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</si>
  <si>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</si>
  <si>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</si>
  <si>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</si>
  <si>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</si>
  <si>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</si>
  <si>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</si>
  <si>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</si>
  <si>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</si>
  <si>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</si>
  <si>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</si>
  <si>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</si>
  <si>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</si>
  <si>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</si>
  <si>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</si>
  <si>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</si>
  <si>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</si>
  <si>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</si>
  <si>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</si>
  <si>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</si>
  <si>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</si>
  <si>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</si>
  <si>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</si>
  <si>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</si>
  <si>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</si>
  <si>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</si>
  <si>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</si>
  <si>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</si>
  <si>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</si>
  <si>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</si>
  <si>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</si>
  <si>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</si>
  <si>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</si>
  <si>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</si>
  <si>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</si>
  <si>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</si>
  <si>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</si>
  <si>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</si>
  <si>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</si>
  <si>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</si>
  <si>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</si>
  <si>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</si>
  <si>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</si>
  <si>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</si>
  <si>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</si>
  <si>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</si>
  <si>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</si>
  <si>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</si>
  <si>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</si>
  <si>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</si>
  <si>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</si>
  <si>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</si>
  <si>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</si>
  <si>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</si>
  <si>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</si>
  <si>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</si>
  <si>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</si>
  <si>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</si>
  <si>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</si>
  <si>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</si>
  <si>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</si>
  <si>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</si>
  <si>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</si>
  <si>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</si>
  <si>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</si>
  <si>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</si>
  <si>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</si>
  <si>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</si>
  <si>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</si>
  <si>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</si>
  <si>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</si>
  <si>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</si>
  <si>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</si>
  <si>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</si>
  <si>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</si>
  <si>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</si>
  <si>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</si>
  <si>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</si>
  <si>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</si>
  <si>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</si>
  <si>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</si>
  <si>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</si>
  <si>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</si>
  <si>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</si>
  <si>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</si>
  <si>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</si>
  <si>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</si>
  <si>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</si>
  <si>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</si>
  <si>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</si>
  <si>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</si>
  <si>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</si>
  <si>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</si>
  <si>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</si>
  <si>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</si>
  <si>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</si>
  <si>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</si>
  <si>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</si>
  <si>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</si>
  <si>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</si>
  <si>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</si>
  <si>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</si>
  <si>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</si>
  <si>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</si>
  <si>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</si>
  <si>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</si>
  <si>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</si>
  <si>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</si>
  <si>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</si>
  <si>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</si>
  <si>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</si>
  <si>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</si>
  <si>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</si>
  <si>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</si>
  <si>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</si>
  <si>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</si>
  <si>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</si>
  <si>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</si>
  <si>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</si>
  <si>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</si>
  <si>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</si>
  <si>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</si>
  <si>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</si>
  <si>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</si>
  <si>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</si>
  <si>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</si>
  <si>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</si>
  <si>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</si>
  <si>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</si>
  <si>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</si>
  <si>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</si>
  <si>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</si>
  <si>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</si>
  <si>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</si>
  <si>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</si>
  <si>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</si>
  <si>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</si>
  <si>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</si>
  <si>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</si>
  <si>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</si>
  <si>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</si>
  <si>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</si>
  <si>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</si>
  <si>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</si>
  <si>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</si>
  <si>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</si>
  <si>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</si>
  <si>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</si>
  <si>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</si>
  <si>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</si>
  <si>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</si>
  <si>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</si>
  <si>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</si>
  <si>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</si>
  <si>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</si>
  <si>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</si>
  <si>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</si>
  <si>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</si>
  <si>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</si>
  <si>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</si>
  <si>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</si>
  <si>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</si>
  <si>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</si>
  <si>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</si>
  <si>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</si>
  <si>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</si>
  <si>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</si>
  <si>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</si>
  <si>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</si>
  <si>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</si>
  <si>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</si>
  <si>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</si>
  <si>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</si>
  <si>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</si>
  <si>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</si>
  <si>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</si>
  <si>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</si>
  <si>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</si>
  <si>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</si>
  <si>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</si>
  <si>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</si>
  <si>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</si>
  <si>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</si>
  <si>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</si>
  <si>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</si>
  <si>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</si>
  <si>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</si>
  <si>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</si>
  <si>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</si>
  <si>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</si>
  <si>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</si>
  <si>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</si>
  <si>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</si>
  <si>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</si>
  <si>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</si>
  <si>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</si>
  <si>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</si>
  <si>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</si>
  <si>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</si>
  <si>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</si>
  <si>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</si>
  <si>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</si>
  <si>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</si>
  <si>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</si>
  <si>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</si>
  <si>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</si>
  <si>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</si>
  <si>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</si>
  <si>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</si>
  <si>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</si>
  <si>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</si>
  <si>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</si>
  <si>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</si>
  <si>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</si>
  <si>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</si>
  <si>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</si>
  <si>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</si>
  <si>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</si>
  <si>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</si>
  <si>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</si>
  <si>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</si>
  <si>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</si>
  <si>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</si>
  <si>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</si>
  <si>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</si>
  <si>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</si>
  <si>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</si>
  <si>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</si>
  <si>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</si>
  <si>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</si>
  <si>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</si>
  <si>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</si>
  <si>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</si>
  <si>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</si>
  <si>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</si>
  <si>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</si>
  <si>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</si>
  <si>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</si>
  <si>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</si>
  <si>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</si>
  <si>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</si>
  <si>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</si>
  <si>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</si>
  <si>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</si>
  <si>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</si>
  <si>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</si>
  <si>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</si>
  <si>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</si>
  <si>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</si>
  <si>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</si>
  <si>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</si>
  <si>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</si>
  <si>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</si>
  <si>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</si>
  <si>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</si>
  <si>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</si>
  <si>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</si>
  <si>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</si>
  <si>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</si>
  <si>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</si>
  <si>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</si>
  <si>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</si>
  <si>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</si>
  <si>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</si>
  <si>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</si>
  <si>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</si>
  <si>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</si>
  <si>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</si>
  <si>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</si>
  <si>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</si>
  <si>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</si>
  <si>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</si>
  <si>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</si>
  <si>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</si>
  <si>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</si>
  <si>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</si>
  <si>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</si>
  <si>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</si>
  <si>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</si>
  <si>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</si>
  <si>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</si>
  <si>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</si>
  <si>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</si>
  <si>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</si>
  <si>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</si>
  <si>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</si>
  <si>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</si>
  <si>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</si>
  <si>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</si>
  <si>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</si>
  <si>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</si>
  <si>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</si>
  <si>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</si>
  <si>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</si>
  <si>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</si>
  <si>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</si>
  <si>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</si>
  <si>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</si>
  <si>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</si>
  <si>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</si>
  <si>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</si>
  <si>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</si>
  <si>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</si>
  <si>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</si>
  <si>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</si>
  <si>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</si>
  <si>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</si>
  <si>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</si>
  <si>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</si>
  <si>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</si>
  <si>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</si>
  <si>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</si>
  <si>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</si>
  <si>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</si>
  <si>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</si>
  <si>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</si>
  <si>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</si>
  <si>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</si>
  <si>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</si>
  <si>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</si>
  <si>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</si>
  <si>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</si>
  <si>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</si>
  <si>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</si>
  <si>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</si>
  <si>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</si>
  <si>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</si>
  <si>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</si>
  <si>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</si>
  <si>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</si>
  <si>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</si>
  <si>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</si>
  <si>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</si>
  <si>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</si>
  <si>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</si>
  <si>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</si>
  <si>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</si>
  <si>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</si>
  <si>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</si>
  <si>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</si>
  <si>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</si>
  <si>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</si>
  <si>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</si>
  <si>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</si>
  <si>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</si>
  <si>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</si>
  <si>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</si>
  <si>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</si>
  <si>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</si>
  <si>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</si>
  <si>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</si>
  <si>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</si>
  <si>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</si>
  <si>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</si>
  <si>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</si>
  <si>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</si>
  <si>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</si>
  <si>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</si>
  <si>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</si>
  <si>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</si>
  <si>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</si>
  <si>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</si>
  <si>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</si>
  <si>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</si>
  <si>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</si>
  <si>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</si>
  <si>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</si>
  <si>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</si>
  <si>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</si>
  <si>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</si>
  <si>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</si>
  <si>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</si>
  <si>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</si>
  <si>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</si>
  <si>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</si>
  <si>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</si>
  <si>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</si>
  <si>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</si>
  <si>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</si>
  <si>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</si>
  <si>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</si>
  <si>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</si>
  <si>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</si>
  <si>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</si>
  <si>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</si>
  <si>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</si>
  <si>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</si>
  <si>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</si>
  <si>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</si>
  <si>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</si>
  <si>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</si>
  <si>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</si>
  <si>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</si>
  <si>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</si>
  <si>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</si>
  <si>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</si>
  <si>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</si>
  <si>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</si>
  <si>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</si>
  <si>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</si>
  <si>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</si>
  <si>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</si>
  <si>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</si>
  <si>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</si>
  <si>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</si>
  <si>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</si>
  <si>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</si>
  <si>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</si>
  <si>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</si>
  <si>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</si>
  <si>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</si>
  <si>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</si>
  <si>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</si>
  <si>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</si>
  <si>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</si>
  <si>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</si>
  <si>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</si>
  <si>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</si>
  <si>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</si>
  <si>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</si>
  <si>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</si>
  <si>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</si>
  <si>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</si>
  <si>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</si>
  <si>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</si>
  <si>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</si>
  <si>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</si>
  <si>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</si>
  <si>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</si>
  <si>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</si>
  <si>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</si>
  <si>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</si>
  <si>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</si>
  <si>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</si>
  <si>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</si>
  <si>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</si>
  <si>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</si>
  <si>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</si>
  <si>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</si>
  <si>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</si>
  <si>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</si>
  <si>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</si>
  <si>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</si>
  <si>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</si>
  <si>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</si>
  <si>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</si>
  <si>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</si>
  <si>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</si>
  <si>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</si>
  <si>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</si>
  <si>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</si>
  <si>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</si>
  <si>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</si>
  <si>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</si>
  <si>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</si>
  <si>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</si>
  <si>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</si>
  <si>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</si>
  <si>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</si>
  <si>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</si>
  <si>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</si>
  <si>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</si>
  <si>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</si>
  <si>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</si>
  <si>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</si>
  <si>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</si>
  <si>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</si>
  <si>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</si>
  <si>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</si>
  <si>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</si>
  <si>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</si>
  <si>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</si>
  <si>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</si>
  <si>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</si>
  <si>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</si>
  <si>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</si>
  <si>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</si>
  <si>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</si>
  <si>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</si>
  <si>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</si>
  <si>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</si>
  <si>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</si>
  <si>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</si>
  <si>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</si>
  <si>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</si>
  <si>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</si>
  <si>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</si>
  <si>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</si>
  <si>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</si>
  <si>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</si>
  <si>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</si>
  <si>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</si>
  <si>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</si>
  <si>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</si>
  <si>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</si>
  <si>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</si>
  <si>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</si>
  <si>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</si>
  <si>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</si>
  <si>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</si>
  <si>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</si>
  <si>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</si>
  <si>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</si>
  <si>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</si>
  <si>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</si>
  <si>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</si>
  <si>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</si>
  <si>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</si>
  <si>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</si>
  <si>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</si>
  <si>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</si>
  <si>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</si>
  <si>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</si>
  <si>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</si>
  <si>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</si>
  <si>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</si>
  <si>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</si>
  <si>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</si>
  <si>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</si>
  <si>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</si>
  <si>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</si>
  <si>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</si>
  <si>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</si>
  <si>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</si>
  <si>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</si>
  <si>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</si>
  <si>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</si>
  <si>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</si>
  <si>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</si>
  <si>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</si>
  <si>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</si>
  <si>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</si>
  <si>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</si>
  <si>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</si>
  <si>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</si>
  <si>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</si>
  <si>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</si>
  <si>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</si>
  <si>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</si>
  <si>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</si>
  <si>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</si>
  <si>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</si>
  <si>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</si>
  <si>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</si>
  <si>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</si>
  <si>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</si>
  <si>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</si>
  <si>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</si>
  <si>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</si>
  <si>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</si>
  <si>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</si>
  <si>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</si>
  <si>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</si>
  <si>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</si>
  <si>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</si>
  <si>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</si>
  <si>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</si>
  <si>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</si>
  <si>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</si>
  <si>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</si>
  <si>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</si>
  <si>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</si>
  <si>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</si>
  <si>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</si>
  <si>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</si>
  <si>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</si>
  <si>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</si>
  <si>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</si>
  <si>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</si>
  <si>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</si>
  <si>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</si>
  <si>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</si>
  <si>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</si>
  <si>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</si>
  <si>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</si>
  <si>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</si>
  <si>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</si>
  <si>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</si>
  <si>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</si>
  <si>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</si>
  <si>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</si>
  <si>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</si>
  <si>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</si>
  <si>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</si>
  <si>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</si>
  <si>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</si>
  <si>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</si>
  <si>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</si>
  <si>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</si>
  <si>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</si>
  <si>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</si>
  <si>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</si>
  <si>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</si>
  <si>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</si>
  <si>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</si>
  <si>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</si>
  <si>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</si>
  <si>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</si>
  <si>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</si>
  <si>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</si>
  <si>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</si>
  <si>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</si>
  <si>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</si>
  <si>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</si>
  <si>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</si>
  <si>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</si>
  <si>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</si>
  <si>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</si>
  <si>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</si>
  <si>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</si>
  <si>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</si>
  <si>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</si>
  <si>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</si>
  <si>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</si>
  <si>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</si>
  <si>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</si>
  <si>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</si>
  <si>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</si>
  <si>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</si>
  <si>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</si>
  <si>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</si>
  <si>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</si>
  <si>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</si>
  <si>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</si>
  <si>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</si>
  <si>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</si>
  <si>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</si>
  <si>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</si>
  <si>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</si>
  <si>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</si>
  <si>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</si>
  <si>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</si>
  <si>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</si>
  <si>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</si>
  <si>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</si>
  <si>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</si>
  <si>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</si>
  <si>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</si>
  <si>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</si>
  <si>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</si>
  <si>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</si>
  <si>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</si>
  <si>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</si>
  <si>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</si>
  <si>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</si>
  <si>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</si>
  <si>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</si>
  <si>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</si>
  <si>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</si>
  <si>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</si>
  <si>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</si>
  <si>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</si>
  <si>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</si>
  <si>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</si>
  <si>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</si>
  <si>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</si>
  <si>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</si>
  <si>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</si>
  <si>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</si>
  <si>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</si>
  <si>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</si>
  <si>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</si>
  <si>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</si>
  <si>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</si>
  <si>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</si>
  <si>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</si>
  <si>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</si>
  <si>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</si>
  <si>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</si>
  <si>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</si>
  <si>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</si>
  <si>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</si>
  <si>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</si>
  <si>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</si>
  <si>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</si>
  <si>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</si>
  <si>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</si>
  <si>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</si>
  <si>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</si>
  <si>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</si>
  <si>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</si>
  <si>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</si>
  <si>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</si>
  <si>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</si>
  <si>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</si>
  <si>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</si>
  <si>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</si>
  <si>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</si>
  <si>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</si>
  <si>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</si>
  <si>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</si>
  <si>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</si>
  <si>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</si>
  <si>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</si>
  <si>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</si>
  <si>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</si>
  <si>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</si>
  <si>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</si>
  <si>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</si>
  <si>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</si>
  <si>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</si>
  <si>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</si>
  <si>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</si>
  <si>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</si>
  <si>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</si>
  <si>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</si>
  <si>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</si>
  <si>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</si>
  <si>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</si>
  <si>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</si>
  <si>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</si>
  <si>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</si>
  <si>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</si>
  <si>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</si>
  <si>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</si>
  <si>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</si>
  <si>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</si>
  <si>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</si>
  <si>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</si>
  <si>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</si>
  <si>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</si>
  <si>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</si>
  <si>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</si>
  <si>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</si>
  <si>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</si>
  <si>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</si>
  <si>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</si>
  <si>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</si>
  <si>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</si>
  <si>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</si>
  <si>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</si>
  <si>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</si>
  <si>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</si>
  <si>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</si>
  <si>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</si>
  <si>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</si>
  <si>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</si>
  <si>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</si>
  <si>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</si>
  <si>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</si>
  <si>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</si>
  <si>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</si>
  <si>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</si>
  <si>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</si>
  <si>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</si>
  <si>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</si>
  <si>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</si>
  <si>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</si>
  <si>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</si>
  <si>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</si>
  <si>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</si>
  <si>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</si>
  <si>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</si>
  <si>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</si>
  <si>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</si>
  <si>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</si>
  <si>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</si>
  <si>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</si>
  <si>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</si>
  <si>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</si>
  <si>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</si>
  <si>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</si>
  <si>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</si>
  <si>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</si>
  <si>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</si>
  <si>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</si>
  <si>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</si>
  <si>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</si>
  <si>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</si>
  <si>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</si>
  <si>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</si>
  <si>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</si>
  <si>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</si>
  <si>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</si>
  <si>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</si>
  <si>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</si>
  <si>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</si>
  <si>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</si>
  <si>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</si>
  <si>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</si>
  <si>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</si>
  <si>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</si>
  <si>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</si>
  <si>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</si>
  <si>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</si>
  <si>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</si>
  <si>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</si>
  <si>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</si>
  <si>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</si>
  <si>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</si>
  <si>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</si>
  <si>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</si>
  <si>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</si>
  <si>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</si>
  <si>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</si>
  <si>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</si>
  <si>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</si>
  <si>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</si>
  <si>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</si>
  <si>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</si>
  <si>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</si>
  <si>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</si>
  <si>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</si>
  <si>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</si>
  <si>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</si>
  <si>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</si>
  <si>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</si>
  <si>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</si>
  <si>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</si>
  <si>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</si>
  <si>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</si>
  <si>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</si>
  <si>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</si>
  <si>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</si>
  <si>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</si>
  <si>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</si>
  <si>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</si>
  <si>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</si>
  <si>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</si>
  <si>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</si>
  <si>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</si>
  <si>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</si>
  <si>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</si>
  <si>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</si>
  <si>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</si>
  <si>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</si>
  <si>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</si>
  <si>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</si>
  <si>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</si>
  <si>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</si>
  <si>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</si>
  <si>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</si>
  <si>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</si>
  <si>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</si>
  <si>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</si>
  <si>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</si>
  <si>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</si>
  <si>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</si>
  <si>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</si>
  <si>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</si>
  <si>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</si>
  <si>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</si>
  <si>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</si>
  <si>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</si>
  <si>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</si>
  <si>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</si>
  <si>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</si>
  <si>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</si>
  <si>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</si>
  <si>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</si>
  <si>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</si>
  <si>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</si>
  <si>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</si>
  <si>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</si>
  <si>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</si>
  <si>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</si>
  <si>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</si>
  <si>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</si>
  <si>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</si>
  <si>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</si>
  <si>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</si>
  <si>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</si>
  <si>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</si>
  <si>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</si>
  <si>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</si>
  <si>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</si>
  <si>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</si>
  <si>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</si>
  <si>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</si>
  <si>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</si>
  <si>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</si>
  <si>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</si>
  <si>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</si>
  <si>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</si>
  <si>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</si>
  <si>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</si>
  <si>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</si>
  <si>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</si>
  <si>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</si>
  <si>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</si>
  <si>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</si>
  <si>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</si>
  <si>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</si>
  <si>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</si>
  <si>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</si>
  <si>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</si>
  <si>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</si>
  <si>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</si>
  <si>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</si>
  <si>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</si>
  <si>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</si>
  <si>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</si>
  <si>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</si>
  <si>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</si>
  <si>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</si>
  <si>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</si>
  <si>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</si>
  <si>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</si>
  <si>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</si>
  <si>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</si>
  <si>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</si>
  <si>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</si>
  <si>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</si>
  <si>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</si>
  <si>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</si>
  <si>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</si>
  <si>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</si>
  <si>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</si>
  <si>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</si>
  <si>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</si>
  <si>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</si>
  <si>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</si>
  <si>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</si>
  <si>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</si>
  <si>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</si>
  <si>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</si>
  <si>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</si>
  <si>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</si>
  <si>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</si>
  <si>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</si>
  <si>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</si>
  <si>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</si>
  <si>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</si>
  <si>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</si>
  <si>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</si>
  <si>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</si>
  <si>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</si>
  <si>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</si>
  <si>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</si>
  <si>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</si>
  <si>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</si>
  <si>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</si>
  <si>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</si>
  <si>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</si>
  <si>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</si>
  <si>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</si>
  <si>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</si>
  <si>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</si>
  <si>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</si>
  <si>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</si>
  <si>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</si>
  <si>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</si>
  <si>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</si>
  <si>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</si>
  <si>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</si>
  <si>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</si>
  <si>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</si>
  <si>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</si>
  <si>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</si>
  <si>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</si>
  <si>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</si>
  <si>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</si>
  <si>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</si>
  <si>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</si>
  <si>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</si>
  <si>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</si>
  <si>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</si>
  <si>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</si>
  <si>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</si>
  <si>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</si>
  <si>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</si>
  <si>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</si>
  <si>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</si>
  <si>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</si>
  <si>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</si>
  <si>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</si>
  <si>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</si>
  <si>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</si>
  <si>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</si>
  <si>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</si>
  <si>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</si>
  <si>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</si>
  <si>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</si>
  <si>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</si>
  <si>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</si>
  <si>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</si>
  <si>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</si>
  <si>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</si>
  <si>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</si>
  <si>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</si>
  <si>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</si>
  <si>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</si>
  <si>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</si>
  <si>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</si>
  <si>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</si>
  <si>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</si>
  <si>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</si>
  <si>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</si>
  <si>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</si>
  <si>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</si>
  <si>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</si>
  <si>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</si>
  <si>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</si>
  <si>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</si>
  <si>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</si>
  <si>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</si>
  <si>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</si>
  <si>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</si>
  <si>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</si>
  <si>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</si>
  <si>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</si>
  <si>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</si>
  <si>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</si>
  <si>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</si>
  <si>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</si>
  <si>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</si>
  <si>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</si>
  <si>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</si>
  <si>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</si>
  <si>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</si>
  <si>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</si>
  <si>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</si>
  <si>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</si>
  <si>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</si>
  <si>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</si>
  <si>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</si>
  <si>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</si>
  <si>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</si>
  <si>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</si>
  <si>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</si>
  <si>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</si>
  <si>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</si>
  <si>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</si>
  <si>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</si>
  <si>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</si>
  <si>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</si>
  <si>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</si>
  <si>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</si>
  <si>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</si>
  <si>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</si>
  <si>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</si>
  <si>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</si>
  <si>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</si>
  <si>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</si>
  <si>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</si>
  <si>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</si>
  <si>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</si>
  <si>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</si>
  <si>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</si>
  <si>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</si>
  <si>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</si>
  <si>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</si>
  <si>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</si>
  <si>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</si>
  <si>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</si>
  <si>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</si>
  <si>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</si>
  <si>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</si>
  <si>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</si>
  <si>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</si>
  <si>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</si>
  <si>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</si>
  <si>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</si>
  <si>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</si>
  <si>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</si>
  <si>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</si>
  <si>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</si>
  <si>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</si>
  <si>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</si>
  <si>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</si>
  <si>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</si>
  <si>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</si>
  <si>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</si>
  <si>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</si>
  <si>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</si>
  <si>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</si>
  <si>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</si>
  <si>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</si>
  <si>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</si>
  <si>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</si>
  <si>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</si>
  <si>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</si>
  <si>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</si>
  <si>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</si>
  <si>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</si>
  <si>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</si>
  <si>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</si>
  <si>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</si>
  <si>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</si>
  <si>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</si>
  <si>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</si>
  <si>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</si>
  <si>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</si>
  <si>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</si>
  <si>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</si>
  <si>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</si>
  <si>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</si>
  <si>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</si>
  <si>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</si>
  <si>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</si>
  <si>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</si>
  <si>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</si>
  <si>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</si>
  <si>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</si>
  <si>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</si>
  <si>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</si>
  <si>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</si>
  <si>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</si>
  <si>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</si>
  <si>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</si>
  <si>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</si>
  <si>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</si>
  <si>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</si>
  <si>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</si>
  <si>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</si>
  <si>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</si>
  <si>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</si>
  <si>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</si>
  <si>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</si>
  <si>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</si>
  <si>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</si>
  <si>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</si>
  <si>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</si>
  <si>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</si>
  <si>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</si>
  <si>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</si>
  <si>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</si>
  <si>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</si>
  <si>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</si>
  <si>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</si>
  <si>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</si>
  <si>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</si>
  <si>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</si>
  <si>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</si>
  <si>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</si>
  <si>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</si>
  <si>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</si>
  <si>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</si>
  <si>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</si>
  <si>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</si>
  <si>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</si>
  <si>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</si>
  <si>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</si>
  <si>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</si>
  <si>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</si>
  <si>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</si>
  <si>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</si>
  <si>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</si>
  <si>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</si>
  <si>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</si>
  <si>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</si>
  <si>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</si>
  <si>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</si>
  <si>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</si>
  <si>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</si>
  <si>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</si>
  <si>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</si>
  <si>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</si>
  <si>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</si>
  <si>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</si>
  <si>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</si>
  <si>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</si>
  <si>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</si>
  <si>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</si>
  <si>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</si>
  <si>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</si>
  <si>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</si>
  <si>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</si>
  <si>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</si>
  <si>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</si>
  <si>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</si>
  <si>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</si>
  <si>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</si>
  <si>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</si>
  <si>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</si>
  <si>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</si>
  <si>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</si>
  <si>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</si>
  <si>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</si>
  <si>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</si>
  <si>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</si>
  <si>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</si>
  <si>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</si>
  <si>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</si>
  <si>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</si>
  <si>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</si>
  <si>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</si>
  <si>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</si>
  <si>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</si>
  <si>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</si>
  <si>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</si>
  <si>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</si>
  <si>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</si>
  <si>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</si>
  <si>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</si>
  <si>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</si>
  <si>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</si>
  <si>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</si>
  <si>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</si>
  <si>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</si>
  <si>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</si>
  <si>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</si>
  <si>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</si>
  <si>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</si>
  <si>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</si>
  <si>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</si>
  <si>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</si>
  <si>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</si>
  <si>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</si>
  <si>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</si>
  <si>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</si>
  <si>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</si>
  <si>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</si>
  <si>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</si>
  <si>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</si>
  <si>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</si>
  <si>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</si>
  <si>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</si>
  <si>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</si>
  <si>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</si>
  <si>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</si>
  <si>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</si>
  <si>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</si>
  <si>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</si>
  <si>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</si>
  <si>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</si>
  <si>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</si>
  <si>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</si>
  <si>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</si>
  <si>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</si>
  <si>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</si>
  <si>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</si>
  <si>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</si>
  <si>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</si>
  <si>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</si>
  <si>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</si>
  <si>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</si>
  <si>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</si>
  <si>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</si>
  <si>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</si>
  <si>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</si>
  <si>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</si>
  <si>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</si>
  <si>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</si>
  <si>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</si>
  <si>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</si>
  <si>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</si>
  <si>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</si>
  <si>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</si>
  <si>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</si>
  <si>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</si>
  <si>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</si>
  <si>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</si>
  <si>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</si>
  <si>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</si>
  <si>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</si>
  <si>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</si>
  <si>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</si>
  <si>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</si>
  <si>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</si>
  <si>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</si>
  <si>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</si>
  <si>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</si>
  <si>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</si>
  <si>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</si>
  <si>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</si>
  <si>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</si>
  <si>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</si>
  <si>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</si>
  <si>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</si>
  <si>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</si>
  <si>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</si>
  <si>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</si>
  <si>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</si>
  <si>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</si>
  <si>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</si>
  <si>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</si>
  <si>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</si>
  <si>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</si>
  <si>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</si>
  <si>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</si>
  <si>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</si>
  <si>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</si>
  <si>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</si>
  <si>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</si>
  <si>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</si>
  <si>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</si>
  <si>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</si>
  <si>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</si>
  <si>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</si>
  <si>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</si>
  <si>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</si>
  <si>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</si>
  <si>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</si>
  <si>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</si>
  <si>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</si>
  <si>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</si>
  <si>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</si>
  <si>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</si>
  <si>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</si>
  <si>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</si>
  <si>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</si>
  <si>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</si>
  <si>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</si>
  <si>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</si>
  <si>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</si>
  <si>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</si>
  <si>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</si>
  <si>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</si>
  <si>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</si>
  <si>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</si>
  <si>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</si>
  <si>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</si>
  <si>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</si>
  <si>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</si>
  <si>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</si>
  <si>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</si>
  <si>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</si>
  <si>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</si>
  <si>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</si>
  <si>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</si>
  <si>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</si>
  <si>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</si>
  <si>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</si>
  <si>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</si>
  <si>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</si>
  <si>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</si>
  <si>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</si>
  <si>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</si>
  <si>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</si>
  <si>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</si>
  <si>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</si>
  <si>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</si>
  <si>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</si>
  <si>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</si>
  <si>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</si>
  <si>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</si>
  <si>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</si>
  <si>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</si>
  <si>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</si>
  <si>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</si>
  <si>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</si>
  <si>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</si>
  <si>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</si>
  <si>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</si>
  <si>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</si>
  <si>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</si>
  <si>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</si>
  <si>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</si>
  <si>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</si>
  <si>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</si>
  <si>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</si>
  <si>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</si>
  <si>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</si>
  <si>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</si>
  <si>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</si>
  <si>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</si>
  <si>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</si>
  <si>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</si>
  <si>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</si>
  <si>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</si>
  <si>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</si>
  <si>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</si>
  <si>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</si>
  <si>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</si>
  <si>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</si>
  <si>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</si>
  <si>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</si>
  <si>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</si>
  <si>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</si>
  <si>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</si>
  <si>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</si>
  <si>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</si>
  <si>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</si>
  <si>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</si>
  <si>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</si>
  <si>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</si>
  <si>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</si>
  <si>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</si>
  <si>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</si>
  <si>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</si>
  <si>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</si>
  <si>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</si>
  <si>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</si>
  <si>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</si>
  <si>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</si>
  <si>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</si>
  <si>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</si>
  <si>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</si>
  <si>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</si>
  <si>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</si>
  <si>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</si>
  <si>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</si>
  <si>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</si>
  <si>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</si>
  <si>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</si>
  <si>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</si>
  <si>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</si>
  <si>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</si>
  <si>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</si>
  <si>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</si>
  <si>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</si>
  <si>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</si>
  <si>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</si>
  <si>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</si>
  <si>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</si>
  <si>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</si>
  <si>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</si>
  <si>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</si>
  <si>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</si>
  <si>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</si>
  <si>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</si>
  <si>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</si>
  <si>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</si>
  <si>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</si>
  <si>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</si>
  <si>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</si>
  <si>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</si>
  <si>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</si>
  <si>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</si>
  <si>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</si>
  <si>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</si>
  <si>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</si>
  <si>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</si>
  <si>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</si>
  <si>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</si>
  <si>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</si>
  <si>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</si>
  <si>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</si>
  <si>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</si>
  <si>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</si>
  <si>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</si>
  <si>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</si>
  <si>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</si>
  <si>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</si>
  <si>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</si>
  <si>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</si>
  <si>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</si>
  <si>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</si>
  <si>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</si>
  <si>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</si>
  <si>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</si>
  <si>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</si>
  <si>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</si>
  <si>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</si>
  <si>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</si>
  <si>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</si>
  <si>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</si>
  <si>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</si>
  <si>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</si>
  <si>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</si>
  <si>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</si>
  <si>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</si>
  <si>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</si>
  <si>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</si>
  <si>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</si>
  <si>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</si>
  <si>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</si>
  <si>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</si>
  <si>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</si>
  <si>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</si>
  <si>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</si>
  <si>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</si>
  <si>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</si>
  <si>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</si>
  <si>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</si>
  <si>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</si>
  <si>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</si>
  <si>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</si>
  <si>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</si>
  <si>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</si>
  <si>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</si>
  <si>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</si>
  <si>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</si>
  <si>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</si>
  <si>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</si>
  <si>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</si>
  <si>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</si>
  <si>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</si>
  <si>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</si>
  <si>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</si>
  <si>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</si>
  <si>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</si>
  <si>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</si>
  <si>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</si>
  <si>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</si>
  <si>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</si>
  <si>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</si>
  <si>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</si>
  <si>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</si>
  <si>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</si>
  <si>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</si>
  <si>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</si>
  <si>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</si>
  <si>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</si>
  <si>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</si>
  <si>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</si>
  <si>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</si>
  <si>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</si>
  <si>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</si>
  <si>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</si>
  <si>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</si>
  <si>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</si>
  <si>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</si>
  <si>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</si>
  <si>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</si>
  <si>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</si>
  <si>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</si>
  <si>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</si>
  <si>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</si>
  <si>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</si>
  <si>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</si>
  <si>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</si>
  <si>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</si>
  <si>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</si>
  <si>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</si>
  <si>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</si>
  <si>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</si>
  <si>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</si>
  <si>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</si>
  <si>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</si>
  <si>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</si>
  <si>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</si>
  <si>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</si>
  <si>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</si>
  <si>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</si>
  <si>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</si>
  <si>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</si>
  <si>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</si>
  <si>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</si>
  <si>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</si>
  <si>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</si>
  <si>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</si>
  <si>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</si>
  <si>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</si>
  <si>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</si>
  <si>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</si>
  <si>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</si>
  <si>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</si>
  <si>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</si>
  <si>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</si>
  <si>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</si>
  <si>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</si>
  <si>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</si>
  <si>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</si>
  <si>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</si>
  <si>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</si>
  <si>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</si>
  <si>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</si>
  <si>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</si>
  <si>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</si>
  <si>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</si>
  <si>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</si>
  <si>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</si>
  <si>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</si>
  <si>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</si>
  <si>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</si>
  <si>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</si>
  <si>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</si>
  <si>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</si>
  <si>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</si>
  <si>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</si>
  <si>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</si>
  <si>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</si>
  <si>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</si>
  <si>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</si>
  <si>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</si>
  <si>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</si>
  <si>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</si>
  <si>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</si>
  <si>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</si>
  <si>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</si>
  <si>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</si>
  <si>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</si>
  <si>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</si>
  <si>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</si>
  <si>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</si>
  <si>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</si>
  <si>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</si>
  <si>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</si>
  <si>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</si>
  <si>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</si>
  <si>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</si>
  <si>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</si>
  <si>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</si>
  <si>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</si>
  <si>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</si>
  <si>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</si>
  <si>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</si>
  <si>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</si>
  <si>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</si>
  <si>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</si>
  <si>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</si>
  <si>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</si>
  <si>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</si>
  <si>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</si>
  <si>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</si>
  <si>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</si>
  <si>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</si>
  <si>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</si>
  <si>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</si>
  <si>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</si>
  <si>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</si>
  <si>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</si>
  <si>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</si>
  <si>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</si>
  <si>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</si>
  <si>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</si>
  <si>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</si>
  <si>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</si>
  <si>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</si>
  <si>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</si>
  <si>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</si>
  <si>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</si>
  <si>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</si>
  <si>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</si>
  <si>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</si>
  <si>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</si>
  <si>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</si>
  <si>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</si>
  <si>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</si>
  <si>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</si>
  <si>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</si>
  <si>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</si>
  <si>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</si>
  <si>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</si>
  <si>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</si>
  <si>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</si>
  <si>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</si>
  <si>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</si>
  <si>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</si>
  <si>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</si>
  <si>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</si>
  <si>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</si>
  <si>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</si>
  <si>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</si>
  <si>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</si>
  <si>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</si>
  <si>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</si>
  <si>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</si>
  <si>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</si>
  <si>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</si>
  <si>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</si>
  <si>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</si>
  <si>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</si>
  <si>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</si>
  <si>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</si>
  <si>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</si>
  <si>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</si>
  <si>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</si>
  <si>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</si>
  <si>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</si>
  <si>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</si>
  <si>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</si>
  <si>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</si>
  <si>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</si>
  <si>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</si>
  <si>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</si>
  <si>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</si>
  <si>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</si>
  <si>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</si>
  <si>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</si>
  <si>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</si>
  <si>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</si>
  <si>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</si>
  <si>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</si>
  <si>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</si>
  <si>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</si>
  <si>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</si>
  <si>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</si>
  <si>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</si>
  <si>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</si>
  <si>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</si>
  <si>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</si>
  <si>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</si>
  <si>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</si>
  <si>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</si>
  <si>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</si>
  <si>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</si>
  <si>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</si>
  <si>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</si>
  <si>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</si>
  <si>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</si>
  <si>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</si>
  <si>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</si>
  <si>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</si>
  <si>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</si>
  <si>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</si>
  <si>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</si>
  <si>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</si>
  <si>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</si>
  <si>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</si>
  <si>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</si>
  <si>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</si>
  <si>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</si>
  <si>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</si>
  <si>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</si>
  <si>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</si>
  <si>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</si>
  <si>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</si>
  <si>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</si>
  <si>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</si>
  <si>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</si>
  <si>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</si>
  <si>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</si>
  <si>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</si>
  <si>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</si>
  <si>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</si>
  <si>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</si>
  <si>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</si>
  <si>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</si>
  <si>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</si>
  <si>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</si>
  <si>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</si>
  <si>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</si>
  <si>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</si>
  <si>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</si>
  <si>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</si>
  <si>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</si>
  <si>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</si>
  <si>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</si>
  <si>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</si>
  <si>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</si>
  <si>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</si>
  <si>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</si>
  <si>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</si>
  <si>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</si>
  <si>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</si>
  <si>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</si>
  <si>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</si>
  <si>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</si>
  <si>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</si>
  <si>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</si>
  <si>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</si>
  <si>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</si>
  <si>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</si>
  <si>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</si>
  <si>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</si>
  <si>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</si>
  <si>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</si>
  <si>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</si>
  <si>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</si>
  <si>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</si>
  <si>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</si>
  <si>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</si>
  <si>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</si>
  <si>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</si>
  <si>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</si>
  <si>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</si>
  <si>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</si>
  <si>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</si>
  <si>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</si>
  <si>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</si>
  <si>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</si>
  <si>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</si>
  <si>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</si>
  <si>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</si>
  <si>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</si>
  <si>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</si>
  <si>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</si>
  <si>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</si>
  <si>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</si>
  <si>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</si>
  <si>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</si>
  <si>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</si>
  <si>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</si>
  <si>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</si>
  <si>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</si>
  <si>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</si>
  <si>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</si>
  <si>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</si>
  <si>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</si>
  <si>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</si>
  <si>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</si>
  <si>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</si>
  <si>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</si>
  <si>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</si>
  <si>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</si>
  <si>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</si>
  <si>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</si>
  <si>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</si>
  <si>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</si>
  <si>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</si>
  <si>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</si>
  <si>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</si>
  <si>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</si>
  <si>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</si>
  <si>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</si>
  <si>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</si>
  <si>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</si>
  <si>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</si>
  <si>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</si>
  <si>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</si>
  <si>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</si>
  <si>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</si>
  <si>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</si>
  <si>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</si>
  <si>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</si>
  <si>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</si>
  <si>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</si>
  <si>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</si>
  <si>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</si>
  <si>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</si>
  <si>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</si>
  <si>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</si>
  <si>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</si>
  <si>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</si>
  <si>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</si>
  <si>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</si>
  <si>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</si>
  <si>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</si>
  <si>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</si>
  <si>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</si>
  <si>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</si>
  <si>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</si>
  <si>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</si>
  <si>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</si>
  <si>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</si>
  <si>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</si>
  <si>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</si>
  <si>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</si>
  <si>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</si>
  <si>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</si>
  <si>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</si>
  <si>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</si>
  <si>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</si>
  <si>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</si>
  <si>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</si>
  <si>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</si>
  <si>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</si>
  <si>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</si>
  <si>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</si>
  <si>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</si>
  <si>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</si>
  <si>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</si>
  <si>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</si>
  <si>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</si>
  <si>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</si>
  <si>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</si>
  <si>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</si>
  <si>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</si>
  <si>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</si>
  <si>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</si>
  <si>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</si>
  <si>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</si>
  <si>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</si>
  <si>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</si>
  <si>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</si>
  <si>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</si>
  <si>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</si>
  <si>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</si>
  <si>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</si>
  <si>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</si>
  <si>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</si>
  <si>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</si>
  <si>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</si>
  <si>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</si>
  <si>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</si>
  <si>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</si>
  <si>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</si>
  <si>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</si>
  <si>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</si>
  <si>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</si>
  <si>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</si>
  <si>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</si>
  <si>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</si>
  <si>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</si>
  <si>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</si>
  <si>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</si>
  <si>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</si>
  <si>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</si>
  <si>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</si>
  <si>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</si>
  <si>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</si>
  <si>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</si>
  <si>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</si>
  <si>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</si>
  <si>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</si>
  <si>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</si>
  <si>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</si>
  <si>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</si>
  <si>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</si>
  <si>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</si>
  <si>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</si>
  <si>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</si>
  <si>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</si>
  <si>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</si>
  <si>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</si>
  <si>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</si>
  <si>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</si>
  <si>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</si>
  <si>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</si>
  <si>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</si>
  <si>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</si>
  <si>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</si>
  <si>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</si>
  <si>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</si>
  <si>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</si>
  <si>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</si>
  <si>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</si>
  <si>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</si>
  <si>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</si>
  <si>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</si>
  <si>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</si>
  <si>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</si>
  <si>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</si>
  <si>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</si>
  <si>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</si>
  <si>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</si>
  <si>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</si>
  <si>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</si>
  <si>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</si>
  <si>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</si>
  <si>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</si>
  <si>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</si>
  <si>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</si>
  <si>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</si>
  <si>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</si>
  <si>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</si>
  <si>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</si>
  <si>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</si>
  <si>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</si>
  <si>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</si>
  <si>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</si>
  <si>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</si>
  <si>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</si>
  <si>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</si>
  <si>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</si>
  <si>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</si>
  <si>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</si>
  <si>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</si>
  <si>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</si>
  <si>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</si>
  <si>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</si>
  <si>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</si>
  <si>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</si>
  <si>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</si>
  <si>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</si>
  <si>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</si>
  <si>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</si>
  <si>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</si>
  <si>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</si>
  <si>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</si>
  <si>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</si>
  <si>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</si>
  <si>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</si>
  <si>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</si>
  <si>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</si>
  <si>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</si>
  <si>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</si>
  <si>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</si>
  <si>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</si>
  <si>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</si>
  <si>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</si>
  <si>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</si>
  <si>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</si>
  <si>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</si>
  <si>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</si>
  <si>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</si>
  <si>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</si>
  <si>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</si>
  <si>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</si>
  <si>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</si>
  <si>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</si>
  <si>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</si>
  <si>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</si>
  <si>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</si>
  <si>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</si>
  <si>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</si>
  <si>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</si>
  <si>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</si>
  <si>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</si>
  <si>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</si>
  <si>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</si>
  <si>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</si>
  <si>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</si>
  <si>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</si>
  <si>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</si>
  <si>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</si>
  <si>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</si>
  <si>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</si>
  <si>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</si>
  <si>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</si>
  <si>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</si>
  <si>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</si>
  <si>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</si>
  <si>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</si>
  <si>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</si>
  <si>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</si>
  <si>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</si>
  <si>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</si>
  <si>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</si>
  <si>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</si>
  <si>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</si>
  <si>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</si>
  <si>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</si>
  <si>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</si>
  <si>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</si>
  <si>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</si>
  <si>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</si>
  <si>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</si>
  <si>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</si>
  <si>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</si>
  <si>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</si>
  <si>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</si>
  <si>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</si>
  <si>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</si>
  <si>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</si>
  <si>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</si>
  <si>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</si>
  <si>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</si>
  <si>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</si>
  <si>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</si>
  <si>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</si>
  <si>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</si>
  <si>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</si>
  <si>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</si>
  <si>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</si>
  <si>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</si>
  <si>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</si>
  <si>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</si>
  <si>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</si>
  <si>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</si>
  <si>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</si>
  <si>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</si>
  <si>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</si>
  <si>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</si>
  <si>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</si>
  <si>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</si>
  <si>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</si>
  <si>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</si>
  <si>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</si>
  <si>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</si>
  <si>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</si>
  <si>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</si>
  <si>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</si>
  <si>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</si>
  <si>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</si>
  <si>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</si>
  <si>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</si>
  <si>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</si>
  <si>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</si>
  <si>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</si>
  <si>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</si>
  <si>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</si>
  <si>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</si>
  <si>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</si>
  <si>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</si>
  <si>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</si>
  <si>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</si>
  <si>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</si>
  <si>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</si>
  <si>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</si>
  <si>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</si>
  <si>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</si>
  <si>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</si>
  <si>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</si>
  <si>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</si>
  <si>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</si>
  <si>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</si>
  <si>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</si>
  <si>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</si>
  <si>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</si>
  <si>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</si>
  <si>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</si>
  <si>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</si>
  <si>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</si>
  <si>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</si>
  <si>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</si>
  <si>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</si>
  <si>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</si>
  <si>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</si>
  <si>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</si>
  <si>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</si>
  <si>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</si>
  <si>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</si>
  <si>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</si>
  <si>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</si>
  <si>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</si>
  <si>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</si>
  <si>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</si>
  <si>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</si>
  <si>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</si>
  <si>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</si>
  <si>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</si>
  <si>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</si>
  <si>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</si>
  <si>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</si>
  <si>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</si>
  <si>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</si>
  <si>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</si>
  <si>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</si>
  <si>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</si>
  <si>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</si>
  <si>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</si>
  <si>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</si>
  <si>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</si>
  <si>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</si>
  <si>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</si>
  <si>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</si>
  <si>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</si>
  <si>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</si>
  <si>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</si>
  <si>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</si>
  <si>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</si>
  <si>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</si>
  <si>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</si>
  <si>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</si>
  <si>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</si>
  <si>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</si>
  <si>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</si>
  <si>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</si>
  <si>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</si>
  <si>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</si>
  <si>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</si>
  <si>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</si>
  <si>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</si>
  <si>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</si>
  <si>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</si>
  <si>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</si>
  <si>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</si>
  <si>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</si>
  <si>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</si>
  <si>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</si>
  <si>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</si>
  <si>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</si>
  <si>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</si>
  <si>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</si>
  <si>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</si>
  <si>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</si>
  <si>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</si>
  <si>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</si>
  <si>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</si>
  <si>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</si>
  <si>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</si>
  <si>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</si>
  <si>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</si>
  <si>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</si>
  <si>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</si>
  <si>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</si>
  <si>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</si>
  <si>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</si>
  <si>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</si>
  <si>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</si>
  <si>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</si>
  <si>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</si>
  <si>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</si>
  <si>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</si>
  <si>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</si>
  <si>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</si>
  <si>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</si>
  <si>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</si>
  <si>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</si>
  <si>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</si>
  <si>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</si>
  <si>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</si>
  <si>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</si>
  <si>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</si>
  <si>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</si>
  <si>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</si>
  <si>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</si>
  <si>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</si>
  <si>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</si>
  <si>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</si>
  <si>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</si>
  <si>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</si>
  <si>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</si>
  <si>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</si>
  <si>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</si>
  <si>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</si>
  <si>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</si>
  <si>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</si>
  <si>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</si>
  <si>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</si>
  <si>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</si>
  <si>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</si>
  <si>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</si>
  <si>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</si>
  <si>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</si>
  <si>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</si>
  <si>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</si>
  <si>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</si>
  <si>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</si>
  <si>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</si>
  <si>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</si>
  <si>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</si>
  <si>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</si>
  <si>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</si>
  <si>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</si>
  <si>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</si>
  <si>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</si>
  <si>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</si>
  <si>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</si>
  <si>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</si>
  <si>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</si>
  <si>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</si>
  <si>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</si>
  <si>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</si>
  <si>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</si>
  <si>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</si>
  <si>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</si>
  <si>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</si>
  <si>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</si>
  <si>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</si>
  <si>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</si>
  <si>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</si>
  <si>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</si>
  <si>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</si>
  <si>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</si>
  <si>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</si>
  <si>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</si>
  <si>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</si>
  <si>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</si>
  <si>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</si>
  <si>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</si>
  <si>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</si>
  <si>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</si>
  <si>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</si>
  <si>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</si>
  <si>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</si>
  <si>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</si>
  <si>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</si>
  <si>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</si>
  <si>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</si>
  <si>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</si>
  <si>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</si>
  <si>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</si>
  <si>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</si>
  <si>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</si>
  <si>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</si>
  <si>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</si>
  <si>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</si>
  <si>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</si>
  <si>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</si>
  <si>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</si>
  <si>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</si>
  <si>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</si>
  <si>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</si>
  <si>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</si>
  <si>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</si>
  <si>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</si>
  <si>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</si>
  <si>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</si>
  <si>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</si>
  <si>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</si>
  <si>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</si>
  <si>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</si>
  <si>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</si>
  <si>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</si>
  <si>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</si>
  <si>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</si>
  <si>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</si>
  <si>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</si>
  <si>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</si>
  <si>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</si>
  <si>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</si>
  <si>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</si>
  <si>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</si>
  <si>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</si>
  <si>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</si>
  <si>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</si>
  <si>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</si>
  <si>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</si>
  <si>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</si>
  <si>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</si>
  <si>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</si>
  <si>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</si>
  <si>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</si>
  <si>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</si>
  <si>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</si>
  <si>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</si>
  <si>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</si>
  <si>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</si>
  <si>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</si>
  <si>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</si>
  <si>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</si>
  <si>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</si>
  <si>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</si>
  <si>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</si>
  <si>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</si>
  <si>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</si>
  <si>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</si>
  <si>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</si>
  <si>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</si>
  <si>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</si>
  <si>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</si>
  <si>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</si>
  <si>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</si>
  <si>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</si>
  <si>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</si>
  <si>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</si>
  <si>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</si>
  <si>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</si>
  <si>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</si>
  <si>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</si>
  <si>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</si>
  <si>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</si>
  <si>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</si>
  <si>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</si>
  <si>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</si>
  <si>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</si>
  <si>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</si>
  <si>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</si>
  <si>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</si>
  <si>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</si>
  <si>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</si>
  <si>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</si>
  <si>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</si>
  <si>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</si>
  <si>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</si>
  <si>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</si>
  <si>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</si>
  <si>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</si>
  <si>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</si>
  <si>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</si>
  <si>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</si>
  <si>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</si>
  <si>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</si>
  <si>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</si>
  <si>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</si>
  <si>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</si>
  <si>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</si>
  <si>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</si>
  <si>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</si>
  <si>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</si>
  <si>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</si>
  <si>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</si>
  <si>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</si>
  <si>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</si>
  <si>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</si>
  <si>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</si>
  <si>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</si>
  <si>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</si>
  <si>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</si>
  <si>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</si>
  <si>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</si>
  <si>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</si>
  <si>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</si>
  <si>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</si>
  <si>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</si>
  <si>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</si>
  <si>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</si>
  <si>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</si>
  <si>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</si>
  <si>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</si>
  <si>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</si>
  <si>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</si>
  <si>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</si>
  <si>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</si>
  <si>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</si>
  <si>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</si>
  <si>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</si>
  <si>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</si>
  <si>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</si>
  <si>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</si>
  <si>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</si>
  <si>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</si>
  <si>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</si>
  <si>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</si>
  <si>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</si>
  <si>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</si>
  <si>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</si>
  <si>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</si>
  <si>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</si>
  <si>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</si>
  <si>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</si>
  <si>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</si>
  <si>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</si>
  <si>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</si>
  <si>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</si>
  <si>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</si>
  <si>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</si>
  <si>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</si>
  <si>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</si>
  <si>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</si>
  <si>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</si>
  <si>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</si>
  <si>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</si>
  <si>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</si>
  <si>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</si>
  <si>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</si>
  <si>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</si>
  <si>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</si>
  <si>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</si>
  <si>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</si>
  <si>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</si>
  <si>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</si>
  <si>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</si>
  <si>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</si>
  <si>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</si>
  <si>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</si>
  <si>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</si>
  <si>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</si>
  <si>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</si>
  <si>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</si>
  <si>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</si>
  <si>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</si>
  <si>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</si>
  <si>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</si>
  <si>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</si>
  <si>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</si>
  <si>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</si>
  <si>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</si>
  <si>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</si>
  <si>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</si>
  <si>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</si>
  <si>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</si>
  <si>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</si>
  <si>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</si>
  <si>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</si>
  <si>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</si>
  <si>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</si>
  <si>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</si>
  <si>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</si>
  <si>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</si>
  <si>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</si>
  <si>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</si>
  <si>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</si>
  <si>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</si>
  <si>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</si>
  <si>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</si>
  <si>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</si>
  <si>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</si>
  <si>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</si>
  <si>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</si>
  <si>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</si>
  <si>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</si>
  <si>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</si>
  <si>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</si>
  <si>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</si>
  <si>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</si>
  <si>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</si>
  <si>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</si>
  <si>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</si>
  <si>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</si>
  <si>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</si>
  <si>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</si>
  <si>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</si>
  <si>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</si>
  <si>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</si>
  <si>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</si>
  <si>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</si>
  <si>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</si>
  <si>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</si>
  <si>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</si>
  <si>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</si>
  <si>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</si>
  <si>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</si>
  <si>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</si>
  <si>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</si>
  <si>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</si>
  <si>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</si>
  <si>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</si>
  <si>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</si>
  <si>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</si>
  <si>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</si>
  <si>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</si>
  <si>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</si>
  <si>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</si>
  <si>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</si>
  <si>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</si>
  <si>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</si>
  <si>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</si>
  <si>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</si>
  <si>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</si>
  <si>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</si>
  <si>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</si>
  <si>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</si>
  <si>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</si>
  <si>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</si>
  <si>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</si>
  <si>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</si>
  <si>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</si>
  <si>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</si>
  <si>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</si>
  <si>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</si>
  <si>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</si>
  <si>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</si>
  <si>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</si>
  <si>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</si>
  <si>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</si>
  <si>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</si>
  <si>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</si>
  <si>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</si>
  <si>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</si>
  <si>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</si>
  <si>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</si>
  <si>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</si>
  <si>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</si>
  <si>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</si>
  <si>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</si>
  <si>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</si>
  <si>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</si>
  <si>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</si>
  <si>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</si>
  <si>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</si>
  <si>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</si>
  <si>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</si>
  <si>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</si>
  <si>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</si>
  <si>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</si>
  <si>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</si>
  <si>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</si>
  <si>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</si>
  <si>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</si>
  <si>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</si>
  <si>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</si>
  <si>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</si>
  <si>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</si>
  <si>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</si>
  <si>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</si>
  <si>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</si>
  <si>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</si>
  <si>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</si>
  <si>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</si>
  <si>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</si>
  <si>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</si>
  <si>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</si>
  <si>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</si>
  <si>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</si>
  <si>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</si>
  <si>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</si>
  <si>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</si>
  <si>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</si>
  <si>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</si>
  <si>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</si>
  <si>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</si>
  <si>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</si>
  <si>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</si>
  <si>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</si>
  <si>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</si>
  <si>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</si>
  <si>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</si>
  <si>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</si>
  <si>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</si>
  <si>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</si>
  <si>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</si>
  <si>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</si>
  <si>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</si>
  <si>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</si>
  <si>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</si>
  <si>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</si>
  <si>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</si>
  <si>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</si>
  <si>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</si>
  <si>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</si>
  <si>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</si>
  <si>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</si>
  <si>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</si>
  <si>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</si>
  <si>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</si>
  <si>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</si>
  <si>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</si>
  <si>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</si>
  <si>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</si>
  <si>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</si>
  <si>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</si>
  <si>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</si>
  <si>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</si>
  <si>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</si>
  <si>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</si>
  <si>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</si>
  <si>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</si>
  <si>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</si>
  <si>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</si>
  <si>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</si>
  <si>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</si>
  <si>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</si>
  <si>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</si>
  <si>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</si>
  <si>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</si>
  <si>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</si>
  <si>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</si>
  <si>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</si>
  <si>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</si>
  <si>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</si>
  <si>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</si>
  <si>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</si>
  <si>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</si>
  <si>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</si>
  <si>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</si>
  <si>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</si>
  <si>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</si>
  <si>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</si>
  <si>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</si>
  <si>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</si>
  <si>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</si>
  <si>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</si>
  <si>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</si>
  <si>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</si>
  <si>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</si>
  <si>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</si>
  <si>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</si>
  <si>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</si>
  <si>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</si>
  <si>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</si>
  <si>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</si>
  <si>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</si>
  <si>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</si>
  <si>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</si>
  <si>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</si>
  <si>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</si>
  <si>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</si>
  <si>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</si>
  <si>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</si>
  <si>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</si>
  <si>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</si>
  <si>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</si>
  <si>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</si>
  <si>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</si>
  <si>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</si>
  <si>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</si>
  <si>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</si>
  <si>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</si>
  <si>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</si>
  <si>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</si>
  <si>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</si>
  <si>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</si>
  <si>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</si>
  <si>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</si>
  <si>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</si>
  <si>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</si>
  <si>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</si>
  <si>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</si>
  <si>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</si>
  <si>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</si>
  <si>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</si>
  <si>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</si>
  <si>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</si>
  <si>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</si>
  <si>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</si>
  <si>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</si>
  <si>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</si>
  <si>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</si>
  <si>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</si>
  <si>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</si>
  <si>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</si>
  <si>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</si>
  <si>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</si>
  <si>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</si>
  <si>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</si>
  <si>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</si>
  <si>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</si>
  <si>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</si>
  <si>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</si>
  <si>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</si>
  <si>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</si>
  <si>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</si>
  <si>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</si>
  <si>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</si>
  <si>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</si>
  <si>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</si>
  <si>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</si>
  <si>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</si>
  <si>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</si>
  <si>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</si>
  <si>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</si>
  <si>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</si>
  <si>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</si>
  <si>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</si>
  <si>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</si>
  <si>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</si>
  <si>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</si>
  <si>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</si>
  <si>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</si>
  <si>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</si>
  <si>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</si>
  <si>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</si>
  <si>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</si>
  <si>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</si>
  <si>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</si>
  <si>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</si>
  <si>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</si>
  <si>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</si>
  <si>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</si>
  <si>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</si>
  <si>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</si>
  <si>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</si>
  <si>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</si>
  <si>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</si>
  <si>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</si>
  <si>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</si>
  <si>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</si>
  <si>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</si>
  <si>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</si>
  <si>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</si>
  <si>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</si>
  <si>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</si>
  <si>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</si>
  <si>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</si>
  <si>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</si>
  <si>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</si>
  <si>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</si>
  <si>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</si>
  <si>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</si>
  <si>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</si>
  <si>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</si>
  <si>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</si>
  <si>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</si>
  <si>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</si>
  <si>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</si>
  <si>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</si>
  <si>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</si>
  <si>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</si>
  <si>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</si>
  <si>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</si>
  <si>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</si>
  <si>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</si>
  <si>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</si>
  <si>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</si>
  <si>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</si>
  <si>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</si>
  <si>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</si>
  <si>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</si>
  <si>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</si>
  <si>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</si>
  <si>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</si>
  <si>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</si>
  <si>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</si>
  <si>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</si>
  <si>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</si>
  <si>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</si>
  <si>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</si>
  <si>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</si>
  <si>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</si>
  <si>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</si>
  <si>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</si>
  <si>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</si>
  <si>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</si>
  <si>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</si>
  <si>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</si>
  <si>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</si>
  <si>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</si>
  <si>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</si>
  <si>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</si>
  <si>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</si>
  <si>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</si>
  <si>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</si>
  <si>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</si>
  <si>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</si>
  <si>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</si>
  <si>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</si>
  <si>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</si>
  <si>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</si>
  <si>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</si>
  <si>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</si>
  <si>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</si>
  <si>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</si>
  <si>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</si>
  <si>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</si>
  <si>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</si>
  <si>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</si>
  <si>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</si>
  <si>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</si>
  <si>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</si>
  <si>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</si>
  <si>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</si>
  <si>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</si>
  <si>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</si>
  <si>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</si>
  <si>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</si>
  <si>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</si>
  <si>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</si>
  <si>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</si>
  <si>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</si>
  <si>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</si>
  <si>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</si>
  <si>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</si>
  <si>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</si>
  <si>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</si>
  <si>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</si>
  <si>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</si>
  <si>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</si>
  <si>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</si>
  <si>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</si>
  <si>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</si>
  <si>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</si>
  <si>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</si>
  <si>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</si>
  <si>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</si>
  <si>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</si>
  <si>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</si>
  <si>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</si>
  <si>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</si>
  <si>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</si>
  <si>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</si>
  <si>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</si>
  <si>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</si>
  <si>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</si>
  <si>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</si>
  <si>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</si>
  <si>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</si>
  <si>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</si>
  <si>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</si>
  <si>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</si>
  <si>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</si>
  <si>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</si>
  <si>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</si>
  <si>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</si>
  <si>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</si>
  <si>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</si>
  <si>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</si>
  <si>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</si>
  <si>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</si>
  <si>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</si>
  <si>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</si>
  <si>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</si>
  <si>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</si>
  <si>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</si>
  <si>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</si>
  <si>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</si>
  <si>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</si>
  <si>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</si>
  <si>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</si>
  <si>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</si>
  <si>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</si>
  <si>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</si>
  <si>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</si>
  <si>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</si>
  <si>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</si>
  <si>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</si>
  <si>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</si>
  <si>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</si>
  <si>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</si>
  <si>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</si>
  <si>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</si>
  <si>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</si>
  <si>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</si>
  <si>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</si>
  <si>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</si>
  <si>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</si>
  <si>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</si>
  <si>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</si>
  <si>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</si>
  <si>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</si>
  <si>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</si>
  <si>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</si>
  <si>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</si>
  <si>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</si>
  <si>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</si>
  <si>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</si>
  <si>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</si>
  <si>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</si>
  <si>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</si>
  <si>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</si>
  <si>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</si>
  <si>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</si>
  <si>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</si>
  <si>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</si>
  <si>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</si>
  <si>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</si>
  <si>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</si>
  <si>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</si>
  <si>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</si>
  <si>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</si>
  <si>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</si>
  <si>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</si>
  <si>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</si>
  <si>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</si>
  <si>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</si>
  <si>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</si>
  <si>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</si>
  <si>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</si>
  <si>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</si>
  <si>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</si>
  <si>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</si>
  <si>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</si>
  <si>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</si>
  <si>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</si>
  <si>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</si>
  <si>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</si>
  <si>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</si>
  <si>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</si>
  <si>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</si>
  <si>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</si>
  <si>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</si>
  <si>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</si>
  <si>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</si>
  <si>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</si>
  <si>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</si>
  <si>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</si>
  <si>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</si>
  <si>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</si>
  <si>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</si>
  <si>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</si>
  <si>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</si>
  <si>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</si>
  <si>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</si>
  <si>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</si>
  <si>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</si>
  <si>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</si>
  <si>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</si>
  <si>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</si>
  <si>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</si>
  <si>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</si>
  <si>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</si>
  <si>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</si>
  <si>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</si>
  <si>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</si>
  <si>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</si>
  <si>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</si>
  <si>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</si>
  <si>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</si>
  <si>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</si>
  <si>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</si>
  <si>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</si>
  <si>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</si>
  <si>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</si>
  <si>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</si>
  <si>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</si>
  <si>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</si>
  <si>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</si>
  <si>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</si>
  <si>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</si>
  <si>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</si>
  <si>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</si>
  <si>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</si>
  <si>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</si>
  <si>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</si>
  <si>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</si>
  <si>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</si>
  <si>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</si>
  <si>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</si>
  <si>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</si>
  <si>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</si>
  <si>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</si>
  <si>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</si>
  <si>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</si>
  <si>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</si>
  <si>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</si>
  <si>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</si>
  <si>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</si>
  <si>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</si>
  <si>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</si>
  <si>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</si>
  <si>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</si>
  <si>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</si>
  <si>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</si>
  <si>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</si>
  <si>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</si>
  <si>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</si>
  <si>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</si>
  <si>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</si>
  <si>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</si>
  <si>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</si>
  <si>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</si>
  <si>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</si>
  <si>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</si>
  <si>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</si>
  <si>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</si>
  <si>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</si>
  <si>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</si>
  <si>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</si>
  <si>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</si>
  <si>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</si>
  <si>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</si>
  <si>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</si>
  <si>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</si>
  <si>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</si>
  <si>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</si>
  <si>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</si>
  <si>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</si>
  <si>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</si>
  <si>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</si>
  <si>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</si>
  <si>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</si>
  <si>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</si>
  <si>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</si>
  <si>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</si>
  <si>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</si>
  <si>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</si>
  <si>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</si>
  <si>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</si>
  <si>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</si>
  <si>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</si>
  <si>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</si>
  <si>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</si>
  <si>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</si>
  <si>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</si>
  <si>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</si>
  <si>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</si>
  <si>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</si>
  <si>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</si>
  <si>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</si>
  <si>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</si>
  <si>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</si>
  <si>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</si>
  <si>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</si>
  <si>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</si>
  <si>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</si>
  <si>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</si>
  <si>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</si>
  <si>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</si>
  <si>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</si>
  <si>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</si>
  <si>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</si>
  <si>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</si>
  <si>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</si>
  <si>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</si>
  <si>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</si>
  <si>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</si>
  <si>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</si>
  <si>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</si>
  <si>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</si>
  <si>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</si>
  <si>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</si>
  <si>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</si>
  <si>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</si>
  <si>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</si>
  <si>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</si>
  <si>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</si>
  <si>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</si>
  <si>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</si>
  <si>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</si>
  <si>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</si>
  <si>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</si>
  <si>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</si>
  <si>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</si>
  <si>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</si>
  <si>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</si>
  <si>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</si>
  <si>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</si>
  <si>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</si>
  <si>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</si>
  <si>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</si>
  <si>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</si>
  <si>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</si>
  <si>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</si>
  <si>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</si>
  <si>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</si>
  <si>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</si>
  <si>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</si>
  <si>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</si>
  <si>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</si>
  <si>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</si>
  <si>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</si>
  <si>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</si>
  <si>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</si>
  <si>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</si>
  <si>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</si>
  <si>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</si>
  <si>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</si>
  <si>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</si>
  <si>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</si>
  <si>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</si>
  <si>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</si>
  <si>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</si>
  <si>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</si>
  <si>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</si>
  <si>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</si>
  <si>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</si>
  <si>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</si>
  <si>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</si>
  <si>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</si>
  <si>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</si>
  <si>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</si>
  <si>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</si>
  <si>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</si>
  <si>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</si>
  <si>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</si>
  <si>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</si>
  <si>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</si>
  <si>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</si>
  <si>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</si>
  <si>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</si>
  <si>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</si>
  <si>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</si>
  <si>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</si>
  <si>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</si>
  <si>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</si>
  <si>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</si>
  <si>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</si>
  <si>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</si>
  <si>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</si>
  <si>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</si>
  <si>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</si>
  <si>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</si>
  <si>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</si>
  <si>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</si>
  <si>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</si>
  <si>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</si>
  <si>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</si>
  <si>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</si>
  <si>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</si>
  <si>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</si>
  <si>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</si>
  <si>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</si>
  <si>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</si>
  <si>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</si>
  <si>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</si>
  <si>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</si>
  <si>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</si>
  <si>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</si>
  <si>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</si>
  <si>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</si>
  <si>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</si>
  <si>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</si>
  <si>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</si>
  <si>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</si>
  <si>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</si>
  <si>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</si>
  <si>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</si>
  <si>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</si>
  <si>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</si>
  <si>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</si>
  <si>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</si>
  <si>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</si>
  <si>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</si>
  <si>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</si>
  <si>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</si>
  <si>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</si>
  <si>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</si>
  <si>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</si>
  <si>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</si>
  <si>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</si>
  <si>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</si>
  <si>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</si>
  <si>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</si>
  <si>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</si>
  <si>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</si>
  <si>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</si>
  <si>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</si>
  <si>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</si>
  <si>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</si>
  <si>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</si>
  <si>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</si>
  <si>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</si>
  <si>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</si>
  <si>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</si>
  <si>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</si>
  <si>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</si>
  <si>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</si>
  <si>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</si>
  <si>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</si>
  <si>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</si>
  <si>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</si>
  <si>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</si>
  <si>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</si>
  <si>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</si>
  <si>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</si>
  <si>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</si>
  <si>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</si>
  <si>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</si>
  <si>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</si>
  <si>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</si>
  <si>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</si>
  <si>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</si>
  <si>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</si>
  <si>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</si>
  <si>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</si>
  <si>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</si>
  <si>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</si>
  <si>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</si>
  <si>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</si>
  <si>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</si>
  <si>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</si>
  <si>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</si>
  <si>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</si>
  <si>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</si>
  <si>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</si>
  <si>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</si>
  <si>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</si>
  <si>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</si>
  <si>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</si>
  <si>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</si>
  <si>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</si>
  <si>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</si>
  <si>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</si>
  <si>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</si>
  <si>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</si>
  <si>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</si>
  <si>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</si>
  <si>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</si>
  <si>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</si>
  <si>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</si>
  <si>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</si>
  <si>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</si>
  <si>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</si>
  <si>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</si>
  <si>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</si>
  <si>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</si>
  <si>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</si>
  <si>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</si>
  <si>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</si>
  <si>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</si>
  <si>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</si>
  <si>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</si>
  <si>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</si>
  <si>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</si>
  <si>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</si>
  <si>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</si>
  <si>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</si>
  <si>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</si>
  <si>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</si>
  <si>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</si>
  <si>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</si>
  <si>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</si>
  <si>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</si>
  <si>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</si>
  <si>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</si>
  <si>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</si>
  <si>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</si>
  <si>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</si>
  <si>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</si>
  <si>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</si>
  <si>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</si>
  <si>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</si>
  <si>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</si>
  <si>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</si>
  <si>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</si>
  <si>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</si>
  <si>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</si>
  <si>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</si>
  <si>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</si>
  <si>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</si>
  <si>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</si>
  <si>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</si>
  <si>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</si>
  <si>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</si>
  <si>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</si>
  <si>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</si>
  <si>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</si>
  <si>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</si>
  <si>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</si>
  <si>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</si>
  <si>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</si>
  <si>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</si>
  <si>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</si>
  <si>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</si>
  <si>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</si>
  <si>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</si>
  <si>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</si>
  <si>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</si>
  <si>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</si>
  <si>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</si>
  <si>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</si>
  <si>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</si>
  <si>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</si>
  <si>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</si>
  <si>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</si>
  <si>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</si>
  <si>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</si>
  <si>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</si>
  <si>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</si>
  <si>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</si>
  <si>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</si>
  <si>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</si>
  <si>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</si>
  <si>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</si>
  <si>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</si>
  <si>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</si>
  <si>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</si>
  <si>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</si>
  <si>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</si>
  <si>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</si>
  <si>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</si>
  <si>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</si>
  <si>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</si>
  <si>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</si>
  <si>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</si>
  <si>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</si>
  <si>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</si>
  <si>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</si>
  <si>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</si>
  <si>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</si>
  <si>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</si>
  <si>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</si>
  <si>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</si>
  <si>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</si>
  <si>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</si>
  <si>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</si>
  <si>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</si>
  <si>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</si>
  <si>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</si>
  <si>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</si>
  <si>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</si>
  <si>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</si>
  <si>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</si>
  <si>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</si>
  <si>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</si>
  <si>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</si>
  <si>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</si>
  <si>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</si>
  <si>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</si>
  <si>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</si>
  <si>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</si>
  <si>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</si>
  <si>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</si>
  <si>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</si>
  <si>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</si>
  <si>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</si>
  <si>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</si>
  <si>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</si>
  <si>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</si>
  <si>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</si>
  <si>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</si>
  <si>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</si>
  <si>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</si>
  <si>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</si>
  <si>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</si>
  <si>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</si>
  <si>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</si>
  <si>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</si>
  <si>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</si>
  <si>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</si>
  <si>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</si>
  <si>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</si>
  <si>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</si>
  <si>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</si>
  <si>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</si>
  <si>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</si>
  <si>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</si>
  <si>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</si>
  <si>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</si>
  <si>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</si>
  <si>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</si>
  <si>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</si>
  <si>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</si>
  <si>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</si>
  <si>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</si>
  <si>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</si>
  <si>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</si>
  <si>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</si>
  <si>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</si>
  <si>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</si>
  <si>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</si>
  <si>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</si>
  <si>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</si>
  <si>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</si>
  <si>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</si>
  <si>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</si>
  <si>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</si>
  <si>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</si>
  <si>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</si>
  <si>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</si>
  <si>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</si>
  <si>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</si>
  <si>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</si>
  <si>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</si>
  <si>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</si>
  <si>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</si>
  <si>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</si>
  <si>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</si>
  <si>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</si>
  <si>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</si>
  <si>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</si>
  <si>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</si>
  <si>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</si>
  <si>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</si>
  <si>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</si>
  <si>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</si>
  <si>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</si>
  <si>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</si>
  <si>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</si>
  <si>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</si>
  <si>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</si>
  <si>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</si>
  <si>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</si>
  <si>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</si>
  <si>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</si>
  <si>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</si>
  <si>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</si>
  <si>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</si>
  <si>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</si>
  <si>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</si>
  <si>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</si>
  <si>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</si>
  <si>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</si>
  <si>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</si>
  <si>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</si>
  <si>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</si>
  <si>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</si>
  <si>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</si>
  <si>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</si>
  <si>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</si>
  <si>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</si>
  <si>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</si>
  <si>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</si>
  <si>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</si>
  <si>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</si>
  <si>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</si>
  <si>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</si>
  <si>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</si>
  <si>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</si>
  <si>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</si>
  <si>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</si>
  <si>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</si>
  <si>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</si>
  <si>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</si>
  <si>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</si>
  <si>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</si>
  <si>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</si>
  <si>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</si>
  <si>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</si>
  <si>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</si>
  <si>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</si>
  <si>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</si>
  <si>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</si>
  <si>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</si>
  <si>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</si>
  <si>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</si>
  <si>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</si>
  <si>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</si>
  <si>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</si>
  <si>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</si>
  <si>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</si>
  <si>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</si>
  <si>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</si>
  <si>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</si>
  <si>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</si>
  <si>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</si>
  <si>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</si>
  <si>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</si>
  <si>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</si>
  <si>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</si>
  <si>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</si>
  <si>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</si>
  <si>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</si>
  <si>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</si>
  <si>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</si>
  <si>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</si>
  <si>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</si>
  <si>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</si>
  <si>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</si>
  <si>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</si>
  <si>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</si>
  <si>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</si>
  <si>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</si>
  <si>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</si>
  <si>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</si>
  <si>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</si>
  <si>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</si>
  <si>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</si>
  <si>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</si>
  <si>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</si>
  <si>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</si>
  <si>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</si>
  <si>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</si>
  <si>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</si>
  <si>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</si>
  <si>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</si>
  <si>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</si>
  <si>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</si>
  <si>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</si>
  <si>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</si>
  <si>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</si>
  <si>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</si>
  <si>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</si>
  <si>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</si>
  <si>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</si>
  <si>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</si>
  <si>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</si>
  <si>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</si>
  <si>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</si>
  <si>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</si>
  <si>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</si>
  <si>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</si>
  <si>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</si>
  <si>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</si>
  <si>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</si>
  <si>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</si>
  <si>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</si>
  <si>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</si>
  <si>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</si>
  <si>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</si>
  <si>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</si>
  <si>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</si>
  <si>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</si>
  <si>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</si>
  <si>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</si>
  <si>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</si>
  <si>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</si>
  <si>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</si>
  <si>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</si>
  <si>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</si>
  <si>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</si>
  <si>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</si>
  <si>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</si>
  <si>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</si>
  <si>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</si>
  <si>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</si>
  <si>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</si>
  <si>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</si>
  <si>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</si>
  <si>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</si>
  <si>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</si>
  <si>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</si>
  <si>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</si>
  <si>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</si>
  <si>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</si>
  <si>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</si>
  <si>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</si>
  <si>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</si>
  <si>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</si>
  <si>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</si>
  <si>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</si>
  <si>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</si>
  <si>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</si>
  <si>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</si>
  <si>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</si>
  <si>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</si>
  <si>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</si>
  <si>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</si>
  <si>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</si>
  <si>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</si>
  <si>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</si>
  <si>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</si>
  <si>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</si>
  <si>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</si>
  <si>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</si>
  <si>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</si>
  <si>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</si>
  <si>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</si>
  <si>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</si>
  <si>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</si>
  <si>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</si>
  <si>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</si>
  <si>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</si>
  <si>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</si>
  <si>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</si>
  <si>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</si>
  <si>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</si>
  <si>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</si>
  <si>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</si>
  <si>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</si>
  <si>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</si>
  <si>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</si>
  <si>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</si>
  <si>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</si>
  <si>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</si>
  <si>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</si>
  <si>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</si>
  <si>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</si>
  <si>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</si>
  <si>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</si>
  <si>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</si>
  <si>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</si>
  <si>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</si>
  <si>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</si>
  <si>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</si>
  <si>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</si>
  <si>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</si>
  <si>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</si>
  <si>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</si>
  <si>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</si>
  <si>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</si>
  <si>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</si>
  <si>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</si>
  <si>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</si>
  <si>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</si>
  <si>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</si>
  <si>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</si>
  <si>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</si>
  <si>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</si>
  <si>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</si>
  <si>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</si>
  <si>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</si>
  <si>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</si>
  <si>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</si>
  <si>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</si>
  <si>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</si>
  <si>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</si>
  <si>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</si>
  <si>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</si>
  <si>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</si>
  <si>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</si>
  <si>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</si>
  <si>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</si>
  <si>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</si>
  <si>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</si>
  <si>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</si>
  <si>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</si>
  <si>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</si>
  <si>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</si>
  <si>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</si>
  <si>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</si>
  <si>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</si>
  <si>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</si>
  <si>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</si>
  <si>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</si>
  <si>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</si>
  <si>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</si>
  <si>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</si>
  <si>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</si>
  <si>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</si>
  <si>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</si>
  <si>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</si>
  <si>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</si>
  <si>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</si>
  <si>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</si>
  <si>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</si>
  <si>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</si>
  <si>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</si>
  <si>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</si>
  <si>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</si>
  <si>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</si>
  <si>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</si>
  <si>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</si>
  <si>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</si>
  <si>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</si>
  <si>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</si>
  <si>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</si>
  <si>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</si>
  <si>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</si>
  <si>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</si>
  <si>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</si>
  <si>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</si>
  <si>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</si>
  <si>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</si>
  <si>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</si>
  <si>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</si>
  <si>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</si>
  <si>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</si>
  <si>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</si>
  <si>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</si>
  <si>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</si>
  <si>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</si>
  <si>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</si>
  <si>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</si>
  <si>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</si>
  <si>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</si>
  <si>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</si>
  <si>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</si>
  <si>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</si>
  <si>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</si>
  <si>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</si>
  <si>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</si>
  <si>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</si>
  <si>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</si>
  <si>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</si>
  <si>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</si>
  <si>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</si>
  <si>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</si>
  <si>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</si>
  <si>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</si>
  <si>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</si>
  <si>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</si>
  <si>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</si>
  <si>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</si>
  <si>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</si>
  <si>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</si>
  <si>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</si>
  <si>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</si>
  <si>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</si>
  <si>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</si>
  <si>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</si>
  <si>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</si>
  <si>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</si>
  <si>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</si>
  <si>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</si>
  <si>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</si>
  <si>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</si>
  <si>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</si>
  <si>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</si>
  <si>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</si>
  <si>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</si>
  <si>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</si>
  <si>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</si>
  <si>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</si>
  <si>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</si>
  <si>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</si>
  <si>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</si>
  <si>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</si>
  <si>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</si>
  <si>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</si>
  <si>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</si>
  <si>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</si>
  <si>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</si>
  <si>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</si>
  <si>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</si>
  <si>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</si>
  <si>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</si>
  <si>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</si>
  <si>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</si>
  <si>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</si>
  <si>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</si>
  <si>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</si>
  <si>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</si>
  <si>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</si>
  <si>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</si>
  <si>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</si>
  <si>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</si>
  <si>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</si>
  <si>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</si>
  <si>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</si>
  <si>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</si>
  <si>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</si>
  <si>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</si>
  <si>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</si>
  <si>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</si>
  <si>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</si>
  <si>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</si>
  <si>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</si>
  <si>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</si>
  <si>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</si>
  <si>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</si>
  <si>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</si>
  <si>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</si>
  <si>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</si>
  <si>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</si>
  <si>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</si>
  <si>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</si>
  <si>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</si>
  <si>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</si>
  <si>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</si>
  <si>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</si>
  <si>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</si>
  <si>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</si>
  <si>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</si>
  <si>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</si>
  <si>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</si>
  <si>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</si>
  <si>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</si>
  <si>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</si>
  <si>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</si>
  <si>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</si>
  <si>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</si>
  <si>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</si>
  <si>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</si>
  <si>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</si>
  <si>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</si>
  <si>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</si>
  <si>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</si>
  <si>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</si>
  <si>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</si>
  <si>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</si>
  <si>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</si>
  <si>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</si>
  <si>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</si>
  <si>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</si>
  <si>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</si>
  <si>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</si>
  <si>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</si>
  <si>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</si>
  <si>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</si>
  <si>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</si>
  <si>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</si>
  <si>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</si>
  <si>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</si>
  <si>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</si>
  <si>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</si>
  <si>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</si>
  <si>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</si>
  <si>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</si>
  <si>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</si>
  <si>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</si>
  <si>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</si>
  <si>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</si>
  <si>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</si>
  <si>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</si>
  <si>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</si>
  <si>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</si>
  <si>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</si>
  <si>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</si>
  <si>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</si>
  <si>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</si>
  <si>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</si>
  <si>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</si>
  <si>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</si>
  <si>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</si>
  <si>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</si>
  <si>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</si>
  <si>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</si>
  <si>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</si>
  <si>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</si>
  <si>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</si>
  <si>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</si>
  <si>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</si>
  <si>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</si>
  <si>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</si>
  <si>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</si>
  <si>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</si>
  <si>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</si>
  <si>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</si>
  <si>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</si>
  <si>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</si>
  <si>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</si>
  <si>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</si>
  <si>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</si>
  <si>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</si>
  <si>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</si>
  <si>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</si>
  <si>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</si>
  <si>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</si>
  <si>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</si>
  <si>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</si>
  <si>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</si>
  <si>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</si>
  <si>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</si>
  <si>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</si>
  <si>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</si>
  <si>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</si>
  <si>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</si>
  <si>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</si>
  <si>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</si>
  <si>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</si>
  <si>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</si>
  <si>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</si>
  <si>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</si>
  <si>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</si>
  <si>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</si>
  <si>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</si>
  <si>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</si>
  <si>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</si>
  <si>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</si>
  <si>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</si>
  <si>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</si>
  <si>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</si>
  <si>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</si>
  <si>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</si>
  <si>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</si>
  <si>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</si>
  <si>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</si>
  <si>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</si>
  <si>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</si>
  <si>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</si>
  <si>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</si>
  <si>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</si>
  <si>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</si>
  <si>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</si>
  <si>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</si>
  <si>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</si>
  <si>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</si>
  <si>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</si>
  <si>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</si>
  <si>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</si>
  <si>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</si>
  <si>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</si>
  <si>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</si>
  <si>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</si>
  <si>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</si>
  <si>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</si>
  <si>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</si>
  <si>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</si>
  <si>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</si>
  <si>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</si>
  <si>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</si>
  <si>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</si>
  <si>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</si>
  <si>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</si>
  <si>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</si>
  <si>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</si>
  <si>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</si>
  <si>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</si>
  <si>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</si>
  <si>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</si>
  <si>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</si>
  <si>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</si>
  <si>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</si>
  <si>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</si>
  <si>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</si>
  <si>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</si>
  <si>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</si>
  <si>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</si>
  <si>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</si>
  <si>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</si>
  <si>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</si>
  <si>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</si>
  <si>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</si>
  <si>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</si>
  <si>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</si>
  <si>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</si>
  <si>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</si>
  <si>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</si>
  <si>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</si>
  <si>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</si>
  <si>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</si>
  <si>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</si>
  <si>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</si>
  <si>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</si>
  <si>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</si>
  <si>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</si>
  <si>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</si>
  <si>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</si>
  <si>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</si>
  <si>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</si>
  <si>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</si>
  <si>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</si>
  <si>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</si>
  <si>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</si>
  <si>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</si>
  <si>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</si>
  <si>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</si>
  <si>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</si>
  <si>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</si>
  <si>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</si>
  <si>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</si>
  <si>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</si>
  <si>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</si>
  <si>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</si>
  <si>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</si>
  <si>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</si>
  <si>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</si>
  <si>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</si>
  <si>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</si>
  <si>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</si>
  <si>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</si>
  <si>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</si>
  <si>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</si>
  <si>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</si>
  <si>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</si>
  <si>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</si>
  <si>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</si>
  <si>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</si>
  <si>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</si>
  <si>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</si>
  <si>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</si>
  <si>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</si>
  <si>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</si>
  <si>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</si>
  <si>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</si>
  <si>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</si>
  <si>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</si>
  <si>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</si>
  <si>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</si>
  <si>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</si>
  <si>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</si>
  <si>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</si>
  <si>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</si>
  <si>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</si>
  <si>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</si>
  <si>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</si>
  <si>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</si>
  <si>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</si>
  <si>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</si>
  <si>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</si>
  <si>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</si>
  <si>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</si>
  <si>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</si>
  <si>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</si>
  <si>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</si>
  <si>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</si>
  <si>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</si>
  <si>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</si>
  <si>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</si>
  <si>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</si>
  <si>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</si>
  <si>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</si>
  <si>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</si>
  <si>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</si>
  <si>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</si>
  <si>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</si>
  <si>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</si>
  <si>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</si>
  <si>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</si>
  <si>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</si>
  <si>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</si>
  <si>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</si>
  <si>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</si>
  <si>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</si>
  <si>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</si>
  <si>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</si>
  <si>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</si>
  <si>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</si>
  <si>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</si>
  <si>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</si>
  <si>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</si>
  <si>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</si>
  <si>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</si>
  <si>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</si>
  <si>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</si>
  <si>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</si>
  <si>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</si>
  <si>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</si>
  <si>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</si>
  <si>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</si>
  <si>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</si>
  <si>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</si>
  <si>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</si>
  <si>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</si>
  <si>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</si>
  <si>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</si>
  <si>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</si>
  <si>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</si>
  <si>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</si>
  <si>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</si>
  <si>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</si>
  <si>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</si>
  <si>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</si>
  <si>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</si>
  <si>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</si>
  <si>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</si>
  <si>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</si>
  <si>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</si>
  <si>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</si>
  <si>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</si>
  <si>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</si>
  <si>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</si>
  <si>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</si>
  <si>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</si>
  <si>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</si>
  <si>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</si>
  <si>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</si>
  <si>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</si>
  <si>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</si>
  <si>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</si>
  <si>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</si>
  <si>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</si>
  <si>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</si>
  <si>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</si>
  <si>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</si>
  <si>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</si>
  <si>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</si>
  <si>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</si>
  <si>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</si>
  <si>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</si>
  <si>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</si>
  <si>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</si>
  <si>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</si>
  <si>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</si>
  <si>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</si>
  <si>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</si>
  <si>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</si>
  <si>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</si>
  <si>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</si>
  <si>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</si>
  <si>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</si>
  <si>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</si>
  <si>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</si>
  <si>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</si>
  <si>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</si>
  <si>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</si>
  <si>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</si>
  <si>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</si>
  <si>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</si>
  <si>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</si>
  <si>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</si>
  <si>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</si>
  <si>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</si>
  <si>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</si>
  <si>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</si>
  <si>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</si>
  <si>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</si>
  <si>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</si>
  <si>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</si>
  <si>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</si>
  <si>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</si>
  <si>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</si>
  <si>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</si>
  <si>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</si>
  <si>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</si>
  <si>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</si>
  <si>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</si>
  <si>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</si>
  <si>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</si>
  <si>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</si>
  <si>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</si>
  <si>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</si>
  <si>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</si>
  <si>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</si>
  <si>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</si>
  <si>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</si>
  <si>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</si>
  <si>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</si>
  <si>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</si>
  <si>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</si>
  <si>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</si>
  <si>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</si>
  <si>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</si>
  <si>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</si>
  <si>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</si>
  <si>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</si>
  <si>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</si>
  <si>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</si>
  <si>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</si>
  <si>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</si>
  <si>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</si>
  <si>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</si>
  <si>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</si>
  <si>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</si>
  <si>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</si>
  <si>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</si>
  <si>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</si>
  <si>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</si>
  <si>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</si>
  <si>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</si>
  <si>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</si>
  <si>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</si>
  <si>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</si>
  <si>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</si>
  <si>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</si>
  <si>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</si>
  <si>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</si>
  <si>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</si>
  <si>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</si>
  <si>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</si>
  <si>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</si>
  <si>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</si>
  <si>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</si>
  <si>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</si>
  <si>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</si>
  <si>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</si>
  <si>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</si>
  <si>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</si>
  <si>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</si>
  <si>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</si>
  <si>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</si>
  <si>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</si>
  <si>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</si>
  <si>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</si>
  <si>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</si>
  <si>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</si>
  <si>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</si>
  <si>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</si>
  <si>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</si>
  <si>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</si>
  <si>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</si>
  <si>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</si>
  <si>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</si>
  <si>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</si>
  <si>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</si>
  <si>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</si>
  <si>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</si>
  <si>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</si>
  <si>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</si>
  <si>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</si>
  <si>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</si>
  <si>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</si>
  <si>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</si>
  <si>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</si>
  <si>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</si>
  <si>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</si>
  <si>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</si>
  <si>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</si>
  <si>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</si>
  <si>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</si>
  <si>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</si>
  <si>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</si>
  <si>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</si>
  <si>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</si>
  <si>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</si>
  <si>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</si>
  <si>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</si>
  <si>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</si>
  <si>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</si>
  <si>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</si>
  <si>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</si>
  <si>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</si>
  <si>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</si>
  <si>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</si>
  <si>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</si>
  <si>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</si>
  <si>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</si>
  <si>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</si>
  <si>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</si>
  <si>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</si>
  <si>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</si>
  <si>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</si>
  <si>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</si>
  <si>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</si>
  <si>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</si>
  <si>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</si>
  <si>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</si>
  <si>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</si>
  <si>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</si>
  <si>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</si>
  <si>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</si>
  <si>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</si>
  <si>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</si>
  <si>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</si>
  <si>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</si>
  <si>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</si>
  <si>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</si>
  <si>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</si>
  <si>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</si>
  <si>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</si>
  <si>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</si>
  <si>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</si>
  <si>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</si>
  <si>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</si>
  <si>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</si>
  <si>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</si>
  <si>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</si>
  <si>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</si>
  <si>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</si>
  <si>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</si>
  <si>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</si>
  <si>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</si>
  <si>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</si>
  <si>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</si>
  <si>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</si>
  <si>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</si>
  <si>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</si>
  <si>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</si>
  <si>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</si>
  <si>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</si>
  <si>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</si>
  <si>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</si>
  <si>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</si>
  <si>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</si>
  <si>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</si>
  <si>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</si>
  <si>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</si>
  <si>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</si>
  <si>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</si>
  <si>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</si>
  <si>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</si>
  <si>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</si>
  <si>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</si>
  <si>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</si>
  <si>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</si>
  <si>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</si>
  <si>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</si>
  <si>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</si>
  <si>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</si>
  <si>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</si>
  <si>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</si>
  <si>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</si>
  <si>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</si>
  <si>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</si>
  <si>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</si>
  <si>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</si>
  <si>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</si>
  <si>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</si>
  <si>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</si>
  <si>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</si>
  <si>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</si>
  <si>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</si>
  <si>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</si>
  <si>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</si>
  <si>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</si>
  <si>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</si>
  <si>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</si>
  <si>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</si>
  <si>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</si>
  <si>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</si>
  <si>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</si>
  <si>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</si>
  <si>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</si>
  <si>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</si>
  <si>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</si>
  <si>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</si>
  <si>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</si>
  <si>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</si>
  <si>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</si>
  <si>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</si>
  <si>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</si>
  <si>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</si>
  <si>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</si>
  <si>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</si>
  <si>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</si>
  <si>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</si>
  <si>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</si>
  <si>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</si>
  <si>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</si>
  <si>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</si>
  <si>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</si>
  <si>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</si>
  <si>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</si>
  <si>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</si>
  <si>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</si>
  <si>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</si>
  <si>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</si>
  <si>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</si>
  <si>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</si>
  <si>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</si>
  <si>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</si>
  <si>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</si>
  <si>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</si>
  <si>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</si>
  <si>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</si>
  <si>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</si>
  <si>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</si>
  <si>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</si>
  <si>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</si>
  <si>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</si>
  <si>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</si>
  <si>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</si>
  <si>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</si>
  <si>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</si>
  <si>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</si>
  <si>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</si>
  <si>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</si>
  <si>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</si>
  <si>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</si>
  <si>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</si>
  <si>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</si>
  <si>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</si>
  <si>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</si>
  <si>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</si>
  <si>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</si>
  <si>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</si>
  <si>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</si>
  <si>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</si>
  <si>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</si>
  <si>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</si>
  <si>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</si>
  <si>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</si>
  <si>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</si>
  <si>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</si>
  <si>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</si>
  <si>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</si>
  <si>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</si>
  <si>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</si>
  <si>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</si>
  <si>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</si>
  <si>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</si>
  <si>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</si>
  <si>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</si>
  <si>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</si>
  <si>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</si>
  <si>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</si>
  <si>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</si>
  <si>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</si>
  <si>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</si>
  <si>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</si>
  <si>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</si>
  <si>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</si>
  <si>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</si>
  <si>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</si>
  <si>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</si>
  <si>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</si>
  <si>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</si>
  <si>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</si>
  <si>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</si>
  <si>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</si>
  <si>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</si>
  <si>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</si>
  <si>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</si>
  <si>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</si>
  <si>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</si>
  <si>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</si>
  <si>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</si>
  <si>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</si>
  <si>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</si>
  <si>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</si>
  <si>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</si>
  <si>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</si>
  <si>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</si>
  <si>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</si>
  <si>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</si>
  <si>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</si>
  <si>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</si>
  <si>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</si>
  <si>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</si>
  <si>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</si>
  <si>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</si>
  <si>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</si>
  <si>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</si>
  <si>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</si>
  <si>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</si>
  <si>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</si>
  <si>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</si>
  <si>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</si>
  <si>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</si>
  <si>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</si>
  <si>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</si>
  <si>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</si>
  <si>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</si>
  <si>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</si>
  <si>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</si>
  <si>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</si>
  <si>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</si>
  <si>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</si>
  <si>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</si>
  <si>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</si>
  <si>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</si>
  <si>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</si>
  <si>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</si>
  <si>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</si>
  <si>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</si>
  <si>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</si>
  <si>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</si>
  <si>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</si>
  <si>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</si>
  <si>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</si>
  <si>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</si>
  <si>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</si>
  <si>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</si>
  <si>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</si>
  <si>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</si>
  <si>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</si>
  <si>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</si>
  <si>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</si>
  <si>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</si>
  <si>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</si>
  <si>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</si>
  <si>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</si>
  <si>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</si>
  <si>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</si>
  <si>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</si>
  <si>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</si>
  <si>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</si>
  <si>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</si>
  <si>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</si>
  <si>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</si>
  <si>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</si>
  <si>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</si>
  <si>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</si>
  <si>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</si>
  <si>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</si>
  <si>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</si>
  <si>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</si>
  <si>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</si>
  <si>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</si>
  <si>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</si>
  <si>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</si>
  <si>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</si>
  <si>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</si>
  <si>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</si>
  <si>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</si>
  <si>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</si>
  <si>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</si>
  <si>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</si>
  <si>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</si>
  <si>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</si>
  <si>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</si>
  <si>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</si>
  <si>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</si>
  <si>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</si>
  <si>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</si>
  <si>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</si>
  <si>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</si>
  <si>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</si>
  <si>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</si>
  <si>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</si>
  <si>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</si>
  <si>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</si>
  <si>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</si>
  <si>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</si>
  <si>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</si>
  <si>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</si>
  <si>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</si>
  <si>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</si>
  <si>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</si>
  <si>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</si>
  <si>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</si>
  <si>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</si>
  <si>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</si>
  <si>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</si>
  <si>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</si>
  <si>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</si>
  <si>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</si>
  <si>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</si>
  <si>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</si>
  <si>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</si>
  <si>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</si>
  <si>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</si>
  <si>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</si>
  <si>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</si>
  <si>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</si>
  <si>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</si>
  <si>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</si>
  <si>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</si>
  <si>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</si>
  <si>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</si>
  <si>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</si>
  <si>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</si>
  <si>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</si>
  <si>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</si>
  <si>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</si>
  <si>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</si>
  <si>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</si>
  <si>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</si>
  <si>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</si>
  <si>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</si>
  <si>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</si>
  <si>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</si>
  <si>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</si>
  <si>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</si>
  <si>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</si>
  <si>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</si>
  <si>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</si>
  <si>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</si>
  <si>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</si>
  <si>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</si>
  <si>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</si>
  <si>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</si>
  <si>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</si>
  <si>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</si>
  <si>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</si>
  <si>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</si>
  <si>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</si>
  <si>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</si>
  <si>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</si>
  <si>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</si>
  <si>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</si>
  <si>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</si>
  <si>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</si>
  <si>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</si>
  <si>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</si>
  <si>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</si>
  <si>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</si>
  <si>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</si>
  <si>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</si>
  <si>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</si>
  <si>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</si>
  <si>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</si>
  <si>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</si>
  <si>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</si>
  <si>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</si>
  <si>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</si>
  <si>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</si>
  <si>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</si>
  <si>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</si>
  <si>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</si>
  <si>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</si>
  <si>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</si>
  <si>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</si>
  <si>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</si>
  <si>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</si>
  <si>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</si>
  <si>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</si>
  <si>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</si>
  <si>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</si>
  <si>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</si>
  <si>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</si>
  <si>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</si>
  <si>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</si>
  <si>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</si>
  <si>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</si>
  <si>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</si>
  <si>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</si>
  <si>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</si>
  <si>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</si>
  <si>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</si>
  <si>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</si>
  <si>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</si>
  <si>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</si>
  <si>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</si>
  <si>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</si>
  <si>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</si>
  <si>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</si>
  <si>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</si>
  <si>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</si>
  <si>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</si>
  <si>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</si>
  <si>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</si>
  <si>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</si>
  <si>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</si>
  <si>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</si>
  <si>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</si>
  <si>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</si>
  <si>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</si>
  <si>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</si>
  <si>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</si>
  <si>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</si>
  <si>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</si>
  <si>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</si>
  <si>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</si>
  <si>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</si>
  <si>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</si>
  <si>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</si>
  <si>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</si>
  <si>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</si>
  <si>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</si>
  <si>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</si>
  <si>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</si>
  <si>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</si>
  <si>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</si>
  <si>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</si>
  <si>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</si>
  <si>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</si>
  <si>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</si>
  <si>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</si>
  <si>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</si>
  <si>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</si>
  <si>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</si>
  <si>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</si>
  <si>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</si>
  <si>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</si>
  <si>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</si>
  <si>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</si>
  <si>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</si>
  <si>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</si>
  <si>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</si>
  <si>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</si>
  <si>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</si>
  <si>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</si>
  <si>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</si>
  <si>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</si>
  <si>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</si>
  <si>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</si>
  <si>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</si>
  <si>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</si>
  <si>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</si>
  <si>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</si>
  <si>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</si>
  <si>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</si>
  <si>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</si>
  <si>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</si>
  <si>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</si>
  <si>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</si>
  <si>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</si>
  <si>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</si>
  <si>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</si>
  <si>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</si>
  <si>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</si>
  <si>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</si>
  <si>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</si>
  <si>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</si>
  <si>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</si>
  <si>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</si>
  <si>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</si>
  <si>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</si>
  <si>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</si>
  <si>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</si>
  <si>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</si>
  <si>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</si>
  <si>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</si>
  <si>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</si>
  <si>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</si>
  <si>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</si>
  <si>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</si>
  <si>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</si>
  <si>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</si>
  <si>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</si>
  <si>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</si>
  <si>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</si>
  <si>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</si>
  <si>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</si>
  <si>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</si>
  <si>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</si>
  <si>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</si>
  <si>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</si>
  <si>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</si>
  <si>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</si>
  <si>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</si>
  <si>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</si>
  <si>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</si>
  <si>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</si>
  <si>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</si>
  <si>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</si>
  <si>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</si>
  <si>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</si>
  <si>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</si>
  <si>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</si>
  <si>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</si>
  <si>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</si>
  <si>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</si>
  <si>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</si>
  <si>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</si>
  <si>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</si>
  <si>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</si>
  <si>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</si>
  <si>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</si>
  <si>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</si>
  <si>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</si>
  <si>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</si>
  <si>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</si>
  <si>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</si>
  <si>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</si>
  <si>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</si>
  <si>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</si>
  <si>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</si>
  <si>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</si>
  <si>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</si>
  <si>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</si>
  <si>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</si>
  <si>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</si>
  <si>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</si>
  <si>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</si>
  <si>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</si>
  <si>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</si>
  <si>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</si>
  <si>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</si>
  <si>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</si>
  <si>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</si>
  <si>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</si>
  <si>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</si>
  <si>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</si>
  <si>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</si>
  <si>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</si>
  <si>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</si>
  <si>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</si>
  <si>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</si>
  <si>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</si>
  <si>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</si>
  <si>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</si>
  <si>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</si>
  <si>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</si>
  <si>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</si>
  <si>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</si>
  <si>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</si>
  <si>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</si>
  <si>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</si>
  <si>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</si>
  <si>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</si>
  <si>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</si>
  <si>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</si>
  <si>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</si>
  <si>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</si>
  <si>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</si>
  <si>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</si>
  <si>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</si>
  <si>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</si>
  <si>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</si>
  <si>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</si>
  <si>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</si>
  <si>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</si>
  <si>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</si>
  <si>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</si>
  <si>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</si>
  <si>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</si>
  <si>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</si>
  <si>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</si>
  <si>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</si>
  <si>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</si>
  <si>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</si>
  <si>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</si>
  <si>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</si>
  <si>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</si>
  <si>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</si>
  <si>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</si>
  <si>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</si>
  <si>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</si>
  <si>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</si>
  <si>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</si>
  <si>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</si>
  <si>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</si>
  <si>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</si>
  <si>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</si>
  <si>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</si>
  <si>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</si>
  <si>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</si>
  <si>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</si>
  <si>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</si>
  <si>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</si>
  <si>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</si>
  <si>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</si>
  <si>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</si>
  <si>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</si>
  <si>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</si>
  <si>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</si>
  <si>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</si>
  <si>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</si>
  <si>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</si>
  <si>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</si>
  <si>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</si>
  <si>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</si>
  <si>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</si>
  <si>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</si>
  <si>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</si>
  <si>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</si>
  <si>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</si>
  <si>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</si>
  <si>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</si>
  <si>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</si>
  <si>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</si>
  <si>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</si>
  <si>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</si>
  <si>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</si>
  <si>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</si>
  <si>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</si>
  <si>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</si>
  <si>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</si>
  <si>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</si>
  <si>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</si>
  <si>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</si>
  <si>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</si>
  <si>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</si>
  <si>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</si>
  <si>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</si>
  <si>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</si>
  <si>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</si>
  <si>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</si>
  <si>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</si>
  <si>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</si>
  <si>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</si>
  <si>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</si>
  <si>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</si>
  <si>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</si>
  <si>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</si>
  <si>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</si>
  <si>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</si>
  <si>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</si>
  <si>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</si>
  <si>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</si>
  <si>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</si>
  <si>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</si>
  <si>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</si>
  <si>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</si>
  <si>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</si>
  <si>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</si>
  <si>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</si>
  <si>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</si>
  <si>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</si>
  <si>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</si>
  <si>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</si>
  <si>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</si>
  <si>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</si>
  <si>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</si>
  <si>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</si>
  <si>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</si>
  <si>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</si>
  <si>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</si>
  <si>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</si>
  <si>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</si>
  <si>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</si>
  <si>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</si>
  <si>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</si>
  <si>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</si>
  <si>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</si>
  <si>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</si>
  <si>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</si>
  <si>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</si>
  <si>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</si>
  <si>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</si>
  <si>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</si>
  <si>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</si>
  <si>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</si>
  <si>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</si>
  <si>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</si>
  <si>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</si>
  <si>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</si>
  <si>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</si>
  <si>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</si>
  <si>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</si>
  <si>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</si>
  <si>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</si>
  <si>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</si>
  <si>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</si>
  <si>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</si>
  <si>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</si>
  <si>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</si>
  <si>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</si>
  <si>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</si>
  <si>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</si>
  <si>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</si>
  <si>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</si>
  <si>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</si>
  <si>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</si>
  <si>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</si>
  <si>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</si>
  <si>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</si>
  <si>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</si>
  <si>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</si>
  <si>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</si>
  <si>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</si>
  <si>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</si>
  <si>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</si>
  <si>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</si>
  <si>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</si>
  <si>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</si>
  <si>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</si>
  <si>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</si>
  <si>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</si>
  <si>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</si>
  <si>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</si>
  <si>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</si>
  <si>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</si>
  <si>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</si>
  <si>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</si>
  <si>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</si>
  <si>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</si>
  <si>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</si>
  <si>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</si>
  <si>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</si>
  <si>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</si>
  <si>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</si>
  <si>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</si>
  <si>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</si>
  <si>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</si>
  <si>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</si>
  <si>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</si>
  <si>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</si>
  <si>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</si>
  <si>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</si>
  <si>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</si>
  <si>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</si>
  <si>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</si>
  <si>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</si>
  <si>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</si>
  <si>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</si>
  <si>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</si>
  <si>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</si>
  <si>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</si>
  <si>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</si>
  <si>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</si>
  <si>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</si>
  <si>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</si>
  <si>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</si>
  <si>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</si>
  <si>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</si>
  <si>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</si>
  <si>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</si>
  <si>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</si>
  <si>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</si>
  <si>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</si>
  <si>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</si>
  <si>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</si>
  <si>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</si>
  <si>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</si>
  <si>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</si>
  <si>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</si>
  <si>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</si>
  <si>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</si>
  <si>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</si>
  <si>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</si>
  <si>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</si>
  <si>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</si>
  <si>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</si>
  <si>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</si>
  <si>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</si>
  <si>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</si>
  <si>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</si>
  <si>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</si>
  <si>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</si>
  <si>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</si>
  <si>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</si>
  <si>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</si>
  <si>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</si>
  <si>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</si>
  <si>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</si>
  <si>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</si>
  <si>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</si>
  <si>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</si>
  <si>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</si>
  <si>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</si>
  <si>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</si>
  <si>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</si>
  <si>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</si>
  <si>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</si>
  <si>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</si>
  <si>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</si>
  <si>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</si>
  <si>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</si>
  <si>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</si>
  <si>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</si>
  <si>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</si>
  <si>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</si>
  <si>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</si>
  <si>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</si>
  <si>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</si>
  <si>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</si>
  <si>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</si>
  <si>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</si>
  <si>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</si>
  <si>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</si>
  <si>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</si>
  <si>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</si>
  <si>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</si>
  <si>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</si>
  <si>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</si>
  <si>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</si>
  <si>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</si>
  <si>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</si>
  <si>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</si>
  <si>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</si>
  <si>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</si>
  <si>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</si>
  <si>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</si>
  <si>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</si>
  <si>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</si>
  <si>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</si>
  <si>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</si>
  <si>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</si>
  <si>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</si>
  <si>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</si>
  <si>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</si>
  <si>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</si>
  <si>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</si>
  <si>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</si>
  <si>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</si>
  <si>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</si>
  <si>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</si>
  <si>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</si>
  <si>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</si>
  <si>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</si>
  <si>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</si>
  <si>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</si>
  <si>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</si>
  <si>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</si>
  <si>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</si>
  <si>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</si>
  <si>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</si>
  <si>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</si>
  <si>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</si>
  <si>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</si>
  <si>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</si>
  <si>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</si>
  <si>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</si>
  <si>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</si>
  <si>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</si>
  <si>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</si>
  <si>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</si>
  <si>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</si>
  <si>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</si>
  <si>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</si>
  <si>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</si>
  <si>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</si>
  <si>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</si>
  <si>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</si>
  <si>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</si>
  <si>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</si>
  <si>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</si>
  <si>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</si>
  <si>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</si>
  <si>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</si>
  <si>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</si>
  <si>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</si>
  <si>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</si>
  <si>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</si>
  <si>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</si>
  <si>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</si>
  <si>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</si>
  <si>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</si>
  <si>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</si>
  <si>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</si>
  <si>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</si>
  <si>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</si>
  <si>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</si>
  <si>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</si>
  <si>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</si>
  <si>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</si>
  <si>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</si>
  <si>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</si>
  <si>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</si>
  <si>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</si>
  <si>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</si>
  <si>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</si>
  <si>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</si>
  <si>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</si>
  <si>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</si>
  <si>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</si>
  <si>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</si>
  <si>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</si>
  <si>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</si>
  <si>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</si>
  <si>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</si>
  <si>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</si>
  <si>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</si>
  <si>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</si>
  <si>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</si>
  <si>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</si>
  <si>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</si>
  <si>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</si>
  <si>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</si>
  <si>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</si>
  <si>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</si>
  <si>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</si>
  <si>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</si>
  <si>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</si>
  <si>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</si>
  <si>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</si>
  <si>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</si>
  <si>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</si>
  <si>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</si>
  <si>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</si>
  <si>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</si>
  <si>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</si>
  <si>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</si>
  <si>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</si>
  <si>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</si>
  <si>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</si>
  <si>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</si>
  <si>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</si>
  <si>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</si>
  <si>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</si>
  <si>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</si>
  <si>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</si>
  <si>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</si>
  <si>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</si>
  <si>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</si>
  <si>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</si>
  <si>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</si>
  <si>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</si>
  <si>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</si>
  <si>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</si>
  <si>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</si>
  <si>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</si>
  <si>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</si>
  <si>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</si>
  <si>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</si>
  <si>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</si>
  <si>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</si>
  <si>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</si>
  <si>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</si>
  <si>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</si>
  <si>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</si>
  <si>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</si>
  <si>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</si>
  <si>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</si>
  <si>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</si>
  <si>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</si>
  <si>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</si>
  <si>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</si>
  <si>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</si>
  <si>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</si>
  <si>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</si>
  <si>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</si>
  <si>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</si>
  <si>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</si>
  <si>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</si>
  <si>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</si>
  <si>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</si>
  <si>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</si>
  <si>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</si>
  <si>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</si>
  <si>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</si>
  <si>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</si>
  <si>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</si>
  <si>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</si>
  <si>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</si>
  <si>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</si>
  <si>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</si>
  <si>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</si>
  <si>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</si>
  <si>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</si>
  <si>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</si>
  <si>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</si>
  <si>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</si>
  <si>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</si>
  <si>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</si>
  <si>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</si>
  <si>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</si>
  <si>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</si>
  <si>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</si>
  <si>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</si>
  <si>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</si>
  <si>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</si>
  <si>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</si>
  <si>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</si>
  <si>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</si>
  <si>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</si>
  <si>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</si>
  <si>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</si>
  <si>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</si>
  <si>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</si>
  <si>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</si>
  <si>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</si>
  <si>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</si>
  <si>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</si>
  <si>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</si>
  <si>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</si>
  <si>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</si>
  <si>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</si>
  <si>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</si>
  <si>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</si>
  <si>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</si>
  <si>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</si>
  <si>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</si>
  <si>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</si>
  <si>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</si>
  <si>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</si>
  <si>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</si>
  <si>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</si>
  <si>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</si>
  <si>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</si>
  <si>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</si>
  <si>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</si>
  <si>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</si>
  <si>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</si>
  <si>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</si>
  <si>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</si>
  <si>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</si>
  <si>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</si>
  <si>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</si>
  <si>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</si>
  <si>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</si>
  <si>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</si>
  <si>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</si>
  <si>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</si>
  <si>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</si>
  <si>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</si>
  <si>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</si>
  <si>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</si>
  <si>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</si>
  <si>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</si>
  <si>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</si>
  <si>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</si>
  <si>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</si>
  <si>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</si>
  <si>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</si>
  <si>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</si>
  <si>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</si>
  <si>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</si>
  <si>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</si>
  <si>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</si>
  <si>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</si>
  <si>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</si>
  <si>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</si>
  <si>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</si>
  <si>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</si>
  <si>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</si>
  <si>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</si>
  <si>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</si>
  <si>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</si>
  <si>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</si>
  <si>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</si>
  <si>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</si>
  <si>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</si>
  <si>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</si>
  <si>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</si>
  <si>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</si>
  <si>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</si>
  <si>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</si>
  <si>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</si>
  <si>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</si>
  <si>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</si>
  <si>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</si>
  <si>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</si>
  <si>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</si>
  <si>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</si>
  <si>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</si>
  <si>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</si>
  <si>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</si>
  <si>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</si>
  <si>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</si>
  <si>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</si>
  <si>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</si>
  <si>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</si>
  <si>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</si>
  <si>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</si>
  <si>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</si>
  <si>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</si>
  <si>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</si>
  <si>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</si>
  <si>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</si>
  <si>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</si>
  <si>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</si>
  <si>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</si>
  <si>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</si>
  <si>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</si>
  <si>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</si>
  <si>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</si>
  <si>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</si>
  <si>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</si>
  <si>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</si>
  <si>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</si>
  <si>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</si>
  <si>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</si>
  <si>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</si>
  <si>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</si>
  <si>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</si>
  <si>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</si>
  <si>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</si>
  <si>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</si>
  <si>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</si>
  <si>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</si>
  <si>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</si>
  <si>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</si>
  <si>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</si>
  <si>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</si>
  <si>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</si>
  <si>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</si>
  <si>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</si>
  <si>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</si>
  <si>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</si>
  <si>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</si>
  <si>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</si>
  <si>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</si>
  <si>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</si>
  <si>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</si>
  <si>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</si>
  <si>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</si>
  <si>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</si>
  <si>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</si>
  <si>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</si>
  <si>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</si>
  <si>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</si>
  <si>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</si>
  <si>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</si>
  <si>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</si>
  <si>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</si>
  <si>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</si>
  <si>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</si>
  <si>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</si>
  <si>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</si>
  <si>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</si>
  <si>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</si>
  <si>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</si>
  <si>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</si>
  <si>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</si>
  <si>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</si>
  <si>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</si>
  <si>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</si>
  <si>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</si>
  <si>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</si>
  <si>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</si>
  <si>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</si>
  <si>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</si>
  <si>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</si>
  <si>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</si>
  <si>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</si>
  <si>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</si>
  <si>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</si>
  <si>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</si>
  <si>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</si>
  <si>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</si>
  <si>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</si>
  <si>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</si>
  <si>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</si>
  <si>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</si>
  <si>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</si>
  <si>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</si>
  <si>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</si>
  <si>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</si>
  <si>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</si>
  <si>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</si>
  <si>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</si>
  <si>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</si>
  <si>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</si>
  <si>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</si>
  <si>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</si>
  <si>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</si>
  <si>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</si>
  <si>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</si>
  <si>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</si>
  <si>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</si>
  <si>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</si>
  <si>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</si>
  <si>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</si>
  <si>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</si>
  <si>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</si>
  <si>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</si>
  <si>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</si>
  <si>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</si>
  <si>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</si>
  <si>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</si>
  <si>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</si>
  <si>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</si>
  <si>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</si>
  <si>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</si>
  <si>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</si>
  <si>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</si>
  <si>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</si>
  <si>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</si>
  <si>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</si>
  <si>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</si>
  <si>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</si>
  <si>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</si>
  <si>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</si>
  <si>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</si>
  <si>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</si>
  <si>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</si>
  <si>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</si>
  <si>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</si>
  <si>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</si>
  <si>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</si>
  <si>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</si>
  <si>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</si>
  <si>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</si>
  <si>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</si>
  <si>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</si>
  <si>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</si>
  <si>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</si>
  <si>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</si>
  <si>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</si>
  <si>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</si>
  <si>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</si>
  <si>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</si>
  <si>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</si>
  <si>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</si>
  <si>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</si>
  <si>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</si>
  <si>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</si>
  <si>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</si>
  <si>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</si>
  <si>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</si>
  <si>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</si>
  <si>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</si>
  <si>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</si>
  <si>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</si>
  <si>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</si>
  <si>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</si>
  <si>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</si>
  <si>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</si>
  <si>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</si>
  <si>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</si>
  <si>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</si>
  <si>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</si>
  <si>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</si>
  <si>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</si>
  <si>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</si>
  <si>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</si>
  <si>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</si>
  <si>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</si>
  <si>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</si>
  <si>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</si>
  <si>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</si>
  <si>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</si>
  <si>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</si>
  <si>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</si>
  <si>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</si>
  <si>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</si>
  <si>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</si>
  <si>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</si>
  <si>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</si>
  <si>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</si>
  <si>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</si>
  <si>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</si>
  <si>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</si>
  <si>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</si>
  <si>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</si>
  <si>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</si>
  <si>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</si>
  <si>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</si>
  <si>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</si>
  <si>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</si>
  <si>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</si>
  <si>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</si>
  <si>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</si>
  <si>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</si>
  <si>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</si>
  <si>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</si>
  <si>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</si>
  <si>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</si>
  <si>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</si>
  <si>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</si>
  <si>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</si>
  <si>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</si>
  <si>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</si>
  <si>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</si>
  <si>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</si>
  <si>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</si>
  <si>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</si>
  <si>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</si>
  <si>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</si>
  <si>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</si>
  <si>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</si>
  <si>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</si>
  <si>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</si>
  <si>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</si>
  <si>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</si>
  <si>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</si>
  <si>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</si>
  <si>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</si>
  <si>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</si>
  <si>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</si>
  <si>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</si>
  <si>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</si>
  <si>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</si>
  <si>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</si>
  <si>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</si>
  <si>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</si>
  <si>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</si>
  <si>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</si>
  <si>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</si>
  <si>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</si>
  <si>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</si>
  <si>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</si>
  <si>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</si>
  <si>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</si>
  <si>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</si>
  <si>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</si>
  <si>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</si>
  <si>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</si>
  <si>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</si>
  <si>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</si>
  <si>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</si>
  <si>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</si>
  <si>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</si>
  <si>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</si>
  <si>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</si>
  <si>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</si>
  <si>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</si>
  <si>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</si>
  <si>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</si>
  <si>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</si>
  <si>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</si>
  <si>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</si>
  <si>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</si>
  <si>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</si>
  <si>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</si>
  <si>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</si>
  <si>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</si>
  <si>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</si>
  <si>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</si>
  <si>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</si>
  <si>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</si>
  <si>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</si>
  <si>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</si>
  <si>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</si>
  <si>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</si>
  <si>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</si>
  <si>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</si>
  <si>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</si>
  <si>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</si>
  <si>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</si>
  <si>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</si>
  <si>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</si>
  <si>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</si>
  <si>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</si>
  <si>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</si>
  <si>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</si>
  <si>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</si>
  <si>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</si>
  <si>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</si>
  <si>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</si>
  <si>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</si>
  <si>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</si>
  <si>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</si>
  <si>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</si>
  <si>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</si>
  <si>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</si>
  <si>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</si>
  <si>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</si>
  <si>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</si>
  <si>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</si>
  <si>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</si>
  <si>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</si>
  <si>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</si>
  <si>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</si>
  <si>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</si>
  <si>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</si>
  <si>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</si>
  <si>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</si>
  <si>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</si>
  <si>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</si>
  <si>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</si>
  <si>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</si>
  <si>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</si>
  <si>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</si>
  <si>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</si>
  <si>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</si>
  <si>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</si>
  <si>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</si>
  <si>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</si>
  <si>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</si>
  <si>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</si>
  <si>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</si>
  <si>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</si>
  <si>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</si>
  <si>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</si>
  <si>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</si>
  <si>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</si>
  <si>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</si>
  <si>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</si>
  <si>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</si>
  <si>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</si>
  <si>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</si>
  <si>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</si>
  <si>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</si>
  <si>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</si>
  <si>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</si>
  <si>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</si>
  <si>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</si>
  <si>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</si>
  <si>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</si>
  <si>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</si>
  <si>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</si>
  <si>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</si>
  <si>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</si>
  <si>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</si>
  <si>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</si>
  <si>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</si>
  <si>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</si>
  <si>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</si>
  <si>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</si>
  <si>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</si>
  <si>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</si>
  <si>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</si>
  <si>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</si>
  <si>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</si>
  <si>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</si>
  <si>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</si>
  <si>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</si>
  <si>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</si>
  <si>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</si>
  <si>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</si>
  <si>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</si>
  <si>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</si>
  <si>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</si>
  <si>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</si>
  <si>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</si>
  <si>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</si>
  <si>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</si>
  <si>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</si>
  <si>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</si>
  <si>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</si>
  <si>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</si>
  <si>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</si>
  <si>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</si>
  <si>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</si>
  <si>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</si>
  <si>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</si>
  <si>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</si>
  <si>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</si>
  <si>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</si>
  <si>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</si>
  <si>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</si>
  <si>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</si>
  <si>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</si>
  <si>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</si>
  <si>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</si>
  <si>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</si>
  <si>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</si>
  <si>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</si>
  <si>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</si>
  <si>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</si>
  <si>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</si>
  <si>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</si>
  <si>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</si>
  <si>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</si>
  <si>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</si>
  <si>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</si>
  <si>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</si>
  <si>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</si>
  <si>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</si>
  <si>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</si>
  <si>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</si>
  <si>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</si>
  <si>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</si>
  <si>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</si>
  <si>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</si>
  <si>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</si>
  <si>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</si>
  <si>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</si>
  <si>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</si>
  <si>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</si>
  <si>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</si>
  <si>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</si>
  <si>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</si>
  <si>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</si>
  <si>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</si>
  <si>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</si>
  <si>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</si>
  <si>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</si>
  <si>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</si>
  <si>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</si>
  <si>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</si>
  <si>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</si>
  <si>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</si>
  <si>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</si>
  <si>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</si>
  <si>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</si>
  <si>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</si>
  <si>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</si>
  <si>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</si>
  <si>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</si>
  <si>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</si>
  <si>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</si>
  <si>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</si>
  <si>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</si>
  <si>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</si>
  <si>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</si>
  <si>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</si>
  <si>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</si>
  <si>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</si>
  <si>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</si>
  <si>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</si>
  <si>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</si>
  <si>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</si>
  <si>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</si>
  <si>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</si>
  <si>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</si>
  <si>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</si>
  <si>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</si>
  <si>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</si>
  <si>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</si>
  <si>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</si>
  <si>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</si>
  <si>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</si>
  <si>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</si>
  <si>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</si>
  <si>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</si>
  <si>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</si>
  <si>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</si>
  <si>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</si>
  <si>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</si>
  <si>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</si>
  <si>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</si>
  <si>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</si>
  <si>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</si>
  <si>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</si>
  <si>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</si>
  <si>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</si>
  <si>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</si>
  <si>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</si>
  <si>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</si>
  <si>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</si>
  <si>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</si>
  <si>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</si>
  <si>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</si>
  <si>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</si>
  <si>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</si>
  <si>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</si>
  <si>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</si>
  <si>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</si>
  <si>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</si>
  <si>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</si>
  <si>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</si>
  <si>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</si>
  <si>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</si>
  <si>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</si>
  <si>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</si>
  <si>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</si>
  <si>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</si>
  <si>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</si>
  <si>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</si>
  <si>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</si>
  <si>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</si>
  <si>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</si>
  <si>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</si>
  <si>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</si>
  <si>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</si>
  <si>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</si>
  <si>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</si>
  <si>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</si>
  <si>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</si>
  <si>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</si>
  <si>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</si>
  <si>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</si>
  <si>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</si>
  <si>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</si>
  <si>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</si>
  <si>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</si>
  <si>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</si>
  <si>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</si>
  <si>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</si>
  <si>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</si>
  <si>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</si>
  <si>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</si>
  <si>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</si>
  <si>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</si>
  <si>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</si>
  <si>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</si>
  <si>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</si>
  <si>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</si>
  <si>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</si>
  <si>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</si>
  <si>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</si>
  <si>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</si>
  <si>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</si>
  <si>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</si>
  <si>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</si>
  <si>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</si>
  <si>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</si>
  <si>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</si>
  <si>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</si>
  <si>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</si>
  <si>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</si>
  <si>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</si>
  <si>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</si>
  <si>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</si>
  <si>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</si>
  <si>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</si>
  <si>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</si>
  <si>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</si>
  <si>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</si>
  <si>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</si>
  <si>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</si>
  <si>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</si>
  <si>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</si>
  <si>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</si>
  <si>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</si>
  <si>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</si>
  <si>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</si>
  <si>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</si>
  <si>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</si>
  <si>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</si>
  <si>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</si>
  <si>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</si>
  <si>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</si>
  <si>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</si>
  <si>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</si>
  <si>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</si>
  <si>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</si>
  <si>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</si>
  <si>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</si>
  <si>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</si>
  <si>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</si>
  <si>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</si>
  <si>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</si>
  <si>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</si>
  <si>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</si>
  <si>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</si>
  <si>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</si>
  <si>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</si>
  <si>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</si>
  <si>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</si>
  <si>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</si>
  <si>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</si>
  <si>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</si>
  <si>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</si>
  <si>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</si>
  <si>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</si>
  <si>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</si>
  <si>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</si>
  <si>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</si>
  <si>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</si>
  <si>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</si>
  <si>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</si>
  <si>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</si>
  <si>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</si>
  <si>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</si>
  <si>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</si>
  <si>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</si>
  <si>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</si>
  <si>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</si>
  <si>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</si>
  <si>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</si>
  <si>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</si>
  <si>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</si>
  <si>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</si>
  <si>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</si>
  <si>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</si>
  <si>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</si>
  <si>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</si>
  <si>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</si>
  <si>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</si>
  <si>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</si>
  <si>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</si>
  <si>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</si>
  <si>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</si>
  <si>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</si>
  <si>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</si>
  <si>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</si>
  <si>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</si>
  <si>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</si>
  <si>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</si>
  <si>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</si>
  <si>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</si>
  <si>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</si>
  <si>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</si>
  <si>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</si>
  <si>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</si>
  <si>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</si>
  <si>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</si>
  <si>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</si>
  <si>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</si>
  <si>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</si>
  <si>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</si>
  <si>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</si>
  <si>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</si>
  <si>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</si>
  <si>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</si>
  <si>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</si>
  <si>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</si>
  <si>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</si>
  <si>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</si>
  <si>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</si>
  <si>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</si>
  <si>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</si>
  <si>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</si>
  <si>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</si>
  <si>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</si>
  <si>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</si>
  <si>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</si>
  <si>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</si>
  <si>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</si>
  <si>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</si>
  <si>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</si>
  <si>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</si>
  <si>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</si>
  <si>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</si>
  <si>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</si>
  <si>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</si>
  <si>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</si>
  <si>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</si>
  <si>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</si>
  <si>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</si>
  <si>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</si>
  <si>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</si>
  <si>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</si>
  <si>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</si>
  <si>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</si>
  <si>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</si>
  <si>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</si>
  <si>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</si>
  <si>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</si>
  <si>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</si>
  <si>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</si>
  <si>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</si>
  <si>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</si>
  <si>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</si>
  <si>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</si>
  <si>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</si>
  <si>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</si>
  <si>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</si>
  <si>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</si>
  <si>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</si>
  <si>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</si>
  <si>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</si>
  <si>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</si>
  <si>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</si>
  <si>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</si>
  <si>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</si>
  <si>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</si>
  <si>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</si>
  <si>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</si>
  <si>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</si>
  <si>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</si>
  <si>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</si>
  <si>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</si>
  <si>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</si>
  <si>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</si>
  <si>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</si>
  <si>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</si>
  <si>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</si>
  <si>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</si>
  <si>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</si>
  <si>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</si>
  <si>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</si>
  <si>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</si>
  <si>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</si>
  <si>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</si>
  <si>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</si>
  <si>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</si>
  <si>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</si>
  <si>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</si>
  <si>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</si>
  <si>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</si>
  <si>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</si>
  <si>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</si>
  <si>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</si>
  <si>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</si>
  <si>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</si>
  <si>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</si>
  <si>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</si>
  <si>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</si>
  <si>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</si>
  <si>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</si>
  <si>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</si>
  <si>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</si>
  <si>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</si>
  <si>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</si>
  <si>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</si>
  <si>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</si>
  <si>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</si>
  <si>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</si>
  <si>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</si>
  <si>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</si>
  <si>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</si>
  <si>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</si>
  <si>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</si>
  <si>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</si>
  <si>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</si>
  <si>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</si>
  <si>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</si>
  <si>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</si>
  <si>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</si>
  <si>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</si>
  <si>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</si>
  <si>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</si>
  <si>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</si>
  <si>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</si>
  <si>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</si>
  <si>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</si>
  <si>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</si>
  <si>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</si>
  <si>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</si>
  <si>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</si>
  <si>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</si>
  <si>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</si>
  <si>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</si>
  <si>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</si>
  <si>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</si>
  <si>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</si>
  <si>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</si>
  <si>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</si>
  <si>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</si>
  <si>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</si>
  <si>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</si>
  <si>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</si>
  <si>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</si>
  <si>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</si>
  <si>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</si>
  <si>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</si>
  <si>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</si>
  <si>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</si>
  <si>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</si>
  <si>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</si>
  <si>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</si>
  <si>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</si>
  <si>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</si>
  <si>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</si>
  <si>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</si>
  <si>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</si>
  <si>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</si>
  <si>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</si>
  <si>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</si>
  <si>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</si>
  <si>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</si>
  <si>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</si>
  <si>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</si>
  <si>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</si>
  <si>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</si>
  <si>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</si>
  <si>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</si>
  <si>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</si>
  <si>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</si>
  <si>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</si>
  <si>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</si>
  <si>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</si>
  <si>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</si>
  <si>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</si>
  <si>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</si>
  <si>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</si>
  <si>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</si>
  <si>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</si>
  <si>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</si>
  <si>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</si>
  <si>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</si>
  <si>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</si>
  <si>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</si>
  <si>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</si>
  <si>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</si>
  <si>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</si>
  <si>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</si>
  <si>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</si>
  <si>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</si>
  <si>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</si>
  <si>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</si>
  <si>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</si>
  <si>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</si>
  <si>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</si>
  <si>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</si>
  <si>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</si>
  <si>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</si>
  <si>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</si>
  <si>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</si>
  <si>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</si>
  <si>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</si>
  <si>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</si>
  <si>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</si>
  <si>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</si>
  <si>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</si>
  <si>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</si>
  <si>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</si>
  <si>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</si>
  <si>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</si>
  <si>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</si>
  <si>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</si>
  <si>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</si>
  <si>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</si>
  <si>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</si>
  <si>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</si>
  <si>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</si>
  <si>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</si>
  <si>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</si>
  <si>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</si>
  <si>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</si>
  <si>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</si>
  <si>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</si>
  <si>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</si>
  <si>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</si>
  <si>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</si>
  <si>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</si>
  <si>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</si>
  <si>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</si>
  <si>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</si>
  <si>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</si>
  <si>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</si>
  <si>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</si>
  <si>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</si>
  <si>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</si>
  <si>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</si>
  <si>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</si>
  <si>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</si>
  <si>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</si>
  <si>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</si>
  <si>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</si>
  <si>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</si>
  <si>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</si>
  <si>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</si>
  <si>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</si>
  <si>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</si>
  <si>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</si>
  <si>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</si>
  <si>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</si>
  <si>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</si>
  <si>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</si>
  <si>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</si>
  <si>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</si>
  <si>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</si>
  <si>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</si>
  <si>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</si>
  <si>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</si>
  <si>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</si>
  <si>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</si>
  <si>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</si>
  <si>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</si>
  <si>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</si>
  <si>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</si>
  <si>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</si>
  <si>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</si>
  <si>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</si>
  <si>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</si>
  <si>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</si>
  <si>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</si>
  <si>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</si>
  <si>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</si>
  <si>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</si>
  <si>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</si>
  <si>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</si>
  <si>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</si>
  <si>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</si>
  <si>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</si>
  <si>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</si>
  <si>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</si>
  <si>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</si>
  <si>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</si>
  <si>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</si>
  <si>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</si>
  <si>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</si>
  <si>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</si>
  <si>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</si>
  <si>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</si>
  <si>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</si>
  <si>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</si>
  <si>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</si>
  <si>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</si>
  <si>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</si>
  <si>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</si>
  <si>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</si>
  <si>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</si>
  <si>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</si>
  <si>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</si>
  <si>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</si>
  <si>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</si>
  <si>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</si>
  <si>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</si>
  <si>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</si>
  <si>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</si>
  <si>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</si>
  <si>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</si>
  <si>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</si>
  <si>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</si>
  <si>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</si>
  <si>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</si>
  <si>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</si>
  <si>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</si>
  <si>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</si>
  <si>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</si>
  <si>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</si>
  <si>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</si>
  <si>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</si>
  <si>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</si>
  <si>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</si>
  <si>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</si>
  <si>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</si>
  <si>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</si>
  <si>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</si>
  <si>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</si>
  <si>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</si>
  <si>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</si>
  <si>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</si>
  <si>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</si>
  <si>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</si>
  <si>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</si>
  <si>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</si>
  <si>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</si>
  <si>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</si>
  <si>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</si>
  <si>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</si>
  <si>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</si>
  <si>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</si>
  <si>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</si>
  <si>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</si>
  <si>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</si>
  <si>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</si>
  <si>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</si>
  <si>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</si>
  <si>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</si>
  <si>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</si>
  <si>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</si>
  <si>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</si>
  <si>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</si>
  <si>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</si>
  <si>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</si>
  <si>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</si>
  <si>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</si>
  <si>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</si>
  <si>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</si>
  <si>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</si>
  <si>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</si>
  <si>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</si>
  <si>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</si>
  <si>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</si>
  <si>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</si>
  <si>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</si>
  <si>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</si>
  <si>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</si>
  <si>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</si>
  <si>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</si>
  <si>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</si>
  <si>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</si>
  <si>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</si>
  <si>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</si>
  <si>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</si>
  <si>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</si>
  <si>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</si>
  <si>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</si>
  <si>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</si>
  <si>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</si>
  <si>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</si>
  <si>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</si>
  <si>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</si>
  <si>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</si>
  <si>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</si>
  <si>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</si>
  <si>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</si>
  <si>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</si>
  <si>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</si>
  <si>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</si>
  <si>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</si>
  <si>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</si>
  <si>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</si>
  <si>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</si>
  <si>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</si>
  <si>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</si>
  <si>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</si>
  <si>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</si>
  <si>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</si>
  <si>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</si>
  <si>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</si>
  <si>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</si>
  <si>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</si>
  <si>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</si>
  <si>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</si>
  <si>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</si>
  <si>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</si>
  <si>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</si>
  <si>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</si>
  <si>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</si>
  <si>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</si>
  <si>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</si>
  <si>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</si>
  <si>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</si>
  <si>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</si>
  <si>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</si>
  <si>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</si>
  <si>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</si>
  <si>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</si>
  <si>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</si>
  <si>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</si>
  <si>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</si>
  <si>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</si>
  <si>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</si>
  <si>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</si>
  <si>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</si>
  <si>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</si>
  <si>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</si>
  <si>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</si>
  <si>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</si>
  <si>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</si>
  <si>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</si>
  <si>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</si>
  <si>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</si>
  <si>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</si>
  <si>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</si>
  <si>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</si>
  <si>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</si>
  <si>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</si>
  <si>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</si>
  <si>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</si>
  <si>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</si>
  <si>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</si>
  <si>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</si>
  <si>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</si>
  <si>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</si>
  <si>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</si>
  <si>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</si>
  <si>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</si>
  <si>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</si>
  <si>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</si>
  <si>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</si>
  <si>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</si>
  <si>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</si>
  <si>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</si>
  <si>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</si>
  <si>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</si>
  <si>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</si>
  <si>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</si>
  <si>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</si>
  <si>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</si>
  <si>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</si>
  <si>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</si>
  <si>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</si>
  <si>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</si>
  <si>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</si>
  <si>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</si>
  <si>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</si>
  <si>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</si>
  <si>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</si>
  <si>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</si>
  <si>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</si>
  <si>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</si>
  <si>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</si>
  <si>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</si>
  <si>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</si>
  <si>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</si>
  <si>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</si>
  <si>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</si>
  <si>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</si>
  <si>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</si>
  <si>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</si>
  <si>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</si>
  <si>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</si>
  <si>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</si>
  <si>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</si>
  <si>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</si>
  <si>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</si>
  <si>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</si>
  <si>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</si>
  <si>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</si>
  <si>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</si>
  <si>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</si>
  <si>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</si>
  <si>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</si>
  <si>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</si>
  <si>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</si>
  <si>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</si>
  <si>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</si>
  <si>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</si>
  <si>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</si>
  <si>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</si>
  <si>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</si>
  <si>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</si>
  <si>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</si>
  <si>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</si>
  <si>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</si>
  <si>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</si>
  <si>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</si>
  <si>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</si>
  <si>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</si>
  <si>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</si>
  <si>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</si>
  <si>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</si>
  <si>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</si>
  <si>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</si>
  <si>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</si>
  <si>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</si>
  <si>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</si>
  <si>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</si>
  <si>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</si>
  <si>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</si>
  <si>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</si>
  <si>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</si>
  <si>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</si>
  <si>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</si>
  <si>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</si>
  <si>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</si>
  <si>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</si>
  <si>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</si>
  <si>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</si>
  <si>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</si>
  <si>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</si>
  <si>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</si>
  <si>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</si>
  <si>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</si>
  <si>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</si>
  <si>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</si>
  <si>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</si>
  <si>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</si>
  <si>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</si>
  <si>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</si>
  <si>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</si>
  <si>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</si>
  <si>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</si>
  <si>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</si>
  <si>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</si>
  <si>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</si>
  <si>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</si>
  <si>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</si>
  <si>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</si>
  <si>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</si>
  <si>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</si>
  <si>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</si>
  <si>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</si>
  <si>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</si>
  <si>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</si>
  <si>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</si>
  <si>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</si>
  <si>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</si>
  <si>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</si>
  <si>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</si>
  <si>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</si>
  <si>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</si>
  <si>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</si>
  <si>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</si>
  <si>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</si>
  <si>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</si>
  <si>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</si>
  <si>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</si>
  <si>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</si>
  <si>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</si>
  <si>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</si>
  <si>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</si>
  <si>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</si>
  <si>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</si>
  <si>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</si>
  <si>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</si>
  <si>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</si>
  <si>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</si>
  <si>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</si>
  <si>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</si>
  <si>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</si>
  <si>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</si>
  <si>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</si>
  <si>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</si>
  <si>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</si>
  <si>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</si>
  <si>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</si>
  <si>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</si>
  <si>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</si>
  <si>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</si>
  <si>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</si>
  <si>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</si>
  <si>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</si>
  <si>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</si>
  <si>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</si>
  <si>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</si>
  <si>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</si>
  <si>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</si>
  <si>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</si>
  <si>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</si>
  <si>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</si>
  <si>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</si>
  <si>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</si>
  <si>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</si>
  <si>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</si>
  <si>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</si>
  <si>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</si>
  <si>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</si>
  <si>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</si>
  <si>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</si>
  <si>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</si>
  <si>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</si>
  <si>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</si>
  <si>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</si>
  <si>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</si>
  <si>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</si>
  <si>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</si>
  <si>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</si>
  <si>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</si>
  <si>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</si>
  <si>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</si>
  <si>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</si>
  <si>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</si>
  <si>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</si>
  <si>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</si>
  <si>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</si>
  <si>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</si>
  <si>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</si>
  <si>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</si>
  <si>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</si>
  <si>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</si>
  <si>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</si>
  <si>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</si>
  <si>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</si>
  <si>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</si>
  <si>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</si>
  <si>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</si>
  <si>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</si>
  <si>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</si>
  <si>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</si>
  <si>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</si>
  <si>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</si>
  <si>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</si>
  <si>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</si>
  <si>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</si>
  <si>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</si>
  <si>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</si>
  <si>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</si>
  <si>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</si>
  <si>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</si>
  <si>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</si>
  <si>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</si>
  <si>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</si>
  <si>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</si>
  <si>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</si>
  <si>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</si>
  <si>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</si>
  <si>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</si>
  <si>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</si>
  <si>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</si>
  <si>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</si>
  <si>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</si>
  <si>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</si>
  <si>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</si>
  <si>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</si>
  <si>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</si>
  <si>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</si>
  <si>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</si>
  <si>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</si>
  <si>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</si>
  <si>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</si>
  <si>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</si>
  <si>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</si>
  <si>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</si>
  <si>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</si>
  <si>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</si>
  <si>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</si>
  <si>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</si>
  <si>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</si>
  <si>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</si>
  <si>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</si>
  <si>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</si>
  <si>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</si>
  <si>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</si>
  <si>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</si>
  <si>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</si>
  <si>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</si>
  <si>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</si>
  <si>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</si>
  <si>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</si>
  <si>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</si>
  <si>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</si>
  <si>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</si>
  <si>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</si>
  <si>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</si>
  <si>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</si>
  <si>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</si>
  <si>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</si>
  <si>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</si>
  <si>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</si>
  <si>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</si>
  <si>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</si>
  <si>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</si>
  <si>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</si>
  <si>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</si>
  <si>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</si>
  <si>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</si>
  <si>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</si>
  <si>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</si>
  <si>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</si>
  <si>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</si>
  <si>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</si>
  <si>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</si>
  <si>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</si>
  <si>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</si>
  <si>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</si>
  <si>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</si>
  <si>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</si>
  <si>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</si>
  <si>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</si>
  <si>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</si>
  <si>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</si>
  <si>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</si>
  <si>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</si>
  <si>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</si>
  <si>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</si>
  <si>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</si>
  <si>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</si>
  <si>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</si>
  <si>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</si>
  <si>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</si>
  <si>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</si>
  <si>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</si>
  <si>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</si>
  <si>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</si>
  <si>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</si>
  <si>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</si>
  <si>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</si>
  <si>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</si>
  <si>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</si>
  <si>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</si>
  <si>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</si>
  <si>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</si>
  <si>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</si>
  <si>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</si>
  <si>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</si>
  <si>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</si>
  <si>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</si>
  <si>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</si>
  <si>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</si>
  <si>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</si>
  <si>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</si>
  <si>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</si>
  <si>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</si>
  <si>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</si>
  <si>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</si>
  <si>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</si>
  <si>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</si>
  <si>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</si>
  <si>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</si>
  <si>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</si>
  <si>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</si>
  <si>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</si>
  <si>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</si>
  <si>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</si>
  <si>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</si>
  <si>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</si>
  <si>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</si>
  <si>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</si>
  <si>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</si>
  <si>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</si>
  <si>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</si>
  <si>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</si>
  <si>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</si>
  <si>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</si>
  <si>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</si>
  <si>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</si>
  <si>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</si>
  <si>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</si>
  <si>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</si>
  <si>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</si>
  <si>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</si>
  <si>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</si>
  <si>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</si>
  <si>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</si>
  <si>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</si>
  <si>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</si>
  <si>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</si>
  <si>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</si>
  <si>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</si>
  <si>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</si>
  <si>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</si>
  <si>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</si>
  <si>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</si>
  <si>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</si>
  <si>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</si>
  <si>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</si>
  <si>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</si>
  <si>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</si>
  <si>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</si>
  <si>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</si>
  <si>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</si>
  <si>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</si>
  <si>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</si>
  <si>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</si>
  <si>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</si>
  <si>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</si>
  <si>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</si>
  <si>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</si>
  <si>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</si>
  <si>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</si>
  <si>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</si>
  <si>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</si>
  <si>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</si>
  <si>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</si>
  <si>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</si>
  <si>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</si>
  <si>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</si>
  <si>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</si>
  <si>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</si>
  <si>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</si>
  <si>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</si>
  <si>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</si>
  <si>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</si>
  <si>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</si>
  <si>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</si>
  <si>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</si>
  <si>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</si>
  <si>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</si>
  <si>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</si>
  <si>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</si>
  <si>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</si>
  <si>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</si>
  <si>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</si>
  <si>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</si>
  <si>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</si>
  <si>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</si>
  <si>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</si>
  <si>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</si>
  <si>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</si>
  <si>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</si>
  <si>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</si>
  <si>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</si>
  <si>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</si>
  <si>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</si>
  <si>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</si>
  <si>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</si>
  <si>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</si>
  <si>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</si>
  <si>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</si>
  <si>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</si>
  <si>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</si>
  <si>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</si>
  <si>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</si>
  <si>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</si>
  <si>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</si>
  <si>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</si>
  <si>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</si>
  <si>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</si>
  <si>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</si>
  <si>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</si>
  <si>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</si>
  <si>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</si>
  <si>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</si>
  <si>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</si>
  <si>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</si>
  <si>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</si>
  <si>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</si>
  <si>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</si>
  <si>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</si>
  <si>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</si>
  <si>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</si>
  <si>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</si>
  <si>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</si>
  <si>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</si>
  <si>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</si>
  <si>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</si>
  <si>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</si>
  <si>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</si>
  <si>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</si>
  <si>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</si>
  <si>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</si>
  <si>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</si>
  <si>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</si>
  <si>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</si>
  <si>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</si>
  <si>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</si>
  <si>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</si>
  <si>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</si>
  <si>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</si>
  <si>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</si>
  <si>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</si>
  <si>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</si>
  <si>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</si>
  <si>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</si>
  <si>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</si>
  <si>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</si>
  <si>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</si>
  <si>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</si>
  <si>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</si>
  <si>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</si>
  <si>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</si>
  <si>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</si>
  <si>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</si>
  <si>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</si>
  <si>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</si>
  <si>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</si>
  <si>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</si>
  <si>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</si>
  <si>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</si>
  <si>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</si>
  <si>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</si>
  <si>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</si>
  <si>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</si>
  <si>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</si>
  <si>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</si>
  <si>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</si>
  <si>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</si>
  <si>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</si>
  <si>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</si>
  <si>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</si>
  <si>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</si>
  <si>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</si>
  <si>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</si>
  <si>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</si>
  <si>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</si>
  <si>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</si>
  <si>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</si>
  <si>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</si>
  <si>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</si>
  <si>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</si>
  <si>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</si>
  <si>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</si>
  <si>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</si>
  <si>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</si>
  <si>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</si>
  <si>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</si>
  <si>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</si>
  <si>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</si>
  <si>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</si>
  <si>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</si>
  <si>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</si>
  <si>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</si>
  <si>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</si>
  <si>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</si>
  <si>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</si>
  <si>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</si>
  <si>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</si>
  <si>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</si>
  <si>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</si>
  <si>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</si>
  <si>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</si>
  <si>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</si>
  <si>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</si>
  <si>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</si>
  <si>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</si>
  <si>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</si>
  <si>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</si>
  <si>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</si>
  <si>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</si>
  <si>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</si>
  <si>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</si>
  <si>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</si>
  <si>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</si>
  <si>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</si>
  <si>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</si>
  <si>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</si>
  <si>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</si>
  <si>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</si>
  <si>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</si>
  <si>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</si>
  <si>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</si>
  <si>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</si>
  <si>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</si>
  <si>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</si>
  <si>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</si>
  <si>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</si>
  <si>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</si>
  <si>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</si>
  <si>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</si>
  <si>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</si>
  <si>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</si>
  <si>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</si>
  <si>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</si>
  <si>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</si>
  <si>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</si>
  <si>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</si>
  <si>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</si>
  <si>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</si>
  <si>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</si>
  <si>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</si>
  <si>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</si>
  <si>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</si>
  <si>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</si>
  <si>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</si>
  <si>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</si>
  <si>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</si>
  <si>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</si>
  <si>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</si>
  <si>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</si>
  <si>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</si>
  <si>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</si>
  <si>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</si>
  <si>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</si>
  <si>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</si>
  <si>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</si>
  <si>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</si>
  <si>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</si>
  <si>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</si>
  <si>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</si>
  <si>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</si>
  <si>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</si>
  <si>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</si>
  <si>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</si>
  <si>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</si>
  <si>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</si>
  <si>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</si>
  <si>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</si>
  <si>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</si>
  <si>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</si>
  <si>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</si>
  <si>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</si>
  <si>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</si>
  <si>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</si>
  <si>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</si>
  <si>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</si>
  <si>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</si>
  <si>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</si>
  <si>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</si>
  <si>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</si>
  <si>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</si>
  <si>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</si>
  <si>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</si>
  <si>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</si>
  <si>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</si>
  <si>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</si>
  <si>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</si>
  <si>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</si>
  <si>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</si>
  <si>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</si>
  <si>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</si>
  <si>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</si>
  <si>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</si>
  <si>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</si>
  <si>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</si>
  <si>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</si>
  <si>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</si>
  <si>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</si>
  <si>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</si>
  <si>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</si>
  <si>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</si>
  <si>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</si>
  <si>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</si>
  <si>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</si>
  <si>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</si>
  <si>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</si>
  <si>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</si>
  <si>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</si>
  <si>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</si>
  <si>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</si>
  <si>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</si>
  <si>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</si>
  <si>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</si>
  <si>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</si>
  <si>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</si>
  <si>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</si>
  <si>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</si>
  <si>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</si>
  <si>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</si>
  <si>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</si>
  <si>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</si>
  <si>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</si>
  <si>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</si>
  <si>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</si>
  <si>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</si>
  <si>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</si>
  <si>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</si>
  <si>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</si>
  <si>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</si>
  <si>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</si>
  <si>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</si>
  <si>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</si>
  <si>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</si>
  <si>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</si>
  <si>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</si>
  <si>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</si>
  <si>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</si>
  <si>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</si>
  <si>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</si>
  <si>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</si>
  <si>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</si>
  <si>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</si>
  <si>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</si>
  <si>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</si>
  <si>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</si>
  <si>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</si>
  <si>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</si>
  <si>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</si>
  <si>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</si>
  <si>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</si>
  <si>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</si>
  <si>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</si>
  <si>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</si>
  <si>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</si>
  <si>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</si>
  <si>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</si>
  <si>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</si>
  <si>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</si>
  <si>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</si>
  <si>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</si>
  <si>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</si>
  <si>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</si>
  <si>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</si>
  <si>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</si>
  <si>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</si>
  <si>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</si>
  <si>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</si>
  <si>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</si>
  <si>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</si>
  <si>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</si>
  <si>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</si>
  <si>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</si>
  <si>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</si>
  <si>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</si>
  <si>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</si>
  <si>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</si>
  <si>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</si>
  <si>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</si>
  <si>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</si>
  <si>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</si>
  <si>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</si>
  <si>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</si>
  <si>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</si>
  <si>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</si>
  <si>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</si>
  <si>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</si>
  <si>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</si>
  <si>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</si>
  <si>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</si>
  <si>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</si>
  <si>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</si>
  <si>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</si>
  <si>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</si>
  <si>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</si>
  <si>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</si>
  <si>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</si>
  <si>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</si>
  <si>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</si>
  <si>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</si>
  <si>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</si>
  <si>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</si>
  <si>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</si>
  <si>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</si>
  <si>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</si>
  <si>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</si>
  <si>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</si>
  <si>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</si>
  <si>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</si>
  <si>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</si>
  <si>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</si>
  <si>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</si>
  <si>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</si>
  <si>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</si>
  <si>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</si>
  <si>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</si>
  <si>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</si>
  <si>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</si>
  <si>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</si>
  <si>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</si>
  <si>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</si>
  <si>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</si>
  <si>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</si>
  <si>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</si>
  <si>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</si>
  <si>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</si>
  <si>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</si>
  <si>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</si>
  <si>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</si>
  <si>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</si>
  <si>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</si>
  <si>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</si>
  <si>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</si>
  <si>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</si>
  <si>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</si>
  <si>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</si>
  <si>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</si>
  <si>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</si>
  <si>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</si>
  <si>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</si>
  <si>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</si>
  <si>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</si>
  <si>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</si>
  <si>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</si>
  <si>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</si>
  <si>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</si>
  <si>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</si>
  <si>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</si>
  <si>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</si>
  <si>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</si>
  <si>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</si>
  <si>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</si>
  <si>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</si>
  <si>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</si>
  <si>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</si>
  <si>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</si>
  <si>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</si>
  <si>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</si>
  <si>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</si>
  <si>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</si>
  <si>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</si>
  <si>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</si>
  <si>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</si>
  <si>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</si>
  <si>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</si>
  <si>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</si>
  <si>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</si>
  <si>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</si>
  <si>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</si>
  <si>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</si>
  <si>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</si>
  <si>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</si>
  <si>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</si>
  <si>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</si>
  <si>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</si>
  <si>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</si>
  <si>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</si>
  <si>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</si>
  <si>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</si>
  <si>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</si>
  <si>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</si>
  <si>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</si>
  <si>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</si>
  <si>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</si>
  <si>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</si>
  <si>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</si>
  <si>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</si>
  <si>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</si>
  <si>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</si>
  <si>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</si>
  <si>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</si>
  <si>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</si>
  <si>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</si>
  <si>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</si>
  <si>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</si>
  <si>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</si>
  <si>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</si>
  <si>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</si>
  <si>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</si>
  <si>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</si>
  <si>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</si>
  <si>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</si>
  <si>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</si>
  <si>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</si>
  <si>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</si>
  <si>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</si>
  <si>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</si>
  <si>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</si>
  <si>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</si>
  <si>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</si>
  <si>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</si>
  <si>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</si>
  <si>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</si>
  <si>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</si>
  <si>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</si>
  <si>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</si>
  <si>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</si>
  <si>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</si>
  <si>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</si>
  <si>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</si>
  <si>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</si>
  <si>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</si>
  <si>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</si>
  <si>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</si>
  <si>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</si>
  <si>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</si>
  <si>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</si>
  <si>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</si>
  <si>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</si>
  <si>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</si>
  <si>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</si>
  <si>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</si>
  <si>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</si>
  <si>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</si>
  <si>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</si>
  <si>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</si>
  <si>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</si>
  <si>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</si>
  <si>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</si>
  <si>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</si>
  <si>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</si>
  <si>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</si>
  <si>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</si>
  <si>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</si>
  <si>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</si>
  <si>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</si>
  <si>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</si>
  <si>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</si>
  <si>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</si>
  <si>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</si>
  <si>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</si>
  <si>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</si>
  <si>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</si>
  <si>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</si>
  <si>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</si>
  <si>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</si>
  <si>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</si>
  <si>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</si>
  <si>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</si>
  <si>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</si>
  <si>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</si>
  <si>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</si>
  <si>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</si>
  <si>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</si>
  <si>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</si>
  <si>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</si>
  <si>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</si>
  <si>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</si>
  <si>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</si>
  <si>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</si>
  <si>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</si>
  <si>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</si>
  <si>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</si>
  <si>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</si>
  <si>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</si>
  <si>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</si>
  <si>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</si>
  <si>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</si>
  <si>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</si>
  <si>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</si>
  <si>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</si>
  <si>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</si>
  <si>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</si>
  <si>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</si>
  <si>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</si>
  <si>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</si>
  <si>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</si>
  <si>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</si>
  <si>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</si>
  <si>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</si>
  <si>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</si>
  <si>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</si>
  <si>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</si>
  <si>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</si>
  <si>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</si>
  <si>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</si>
  <si>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</si>
  <si>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</si>
  <si>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</si>
  <si>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</si>
  <si>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</si>
  <si>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</si>
  <si>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</si>
  <si>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</si>
  <si>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</si>
  <si>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</si>
  <si>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</si>
  <si>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</si>
  <si>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</si>
  <si>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</si>
  <si>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</si>
  <si>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</si>
  <si>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</si>
  <si>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</si>
  <si>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</si>
  <si>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</si>
  <si>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</si>
  <si>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</si>
  <si>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</si>
  <si>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</si>
  <si>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</si>
  <si>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</si>
  <si>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</si>
  <si>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</si>
  <si>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</si>
  <si>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</si>
  <si>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</si>
  <si>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</si>
  <si>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</si>
  <si>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</si>
  <si>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</si>
  <si>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</si>
  <si>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</si>
  <si>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</si>
  <si>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</si>
  <si>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</si>
  <si>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</si>
  <si>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</si>
  <si>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</si>
  <si>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</si>
  <si>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</si>
  <si>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</si>
  <si>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</si>
  <si>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</si>
  <si>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</si>
  <si>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</si>
  <si>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</si>
  <si>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</si>
  <si>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</si>
  <si>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</si>
  <si>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</si>
  <si>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</si>
  <si>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</si>
  <si>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</si>
  <si>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</si>
  <si>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</si>
  <si>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</si>
  <si>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</si>
  <si>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</si>
  <si>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</si>
  <si>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</si>
  <si>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</si>
  <si>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</si>
  <si>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</si>
  <si>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</si>
  <si>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</si>
  <si>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</si>
  <si>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</si>
  <si>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</si>
  <si>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</si>
  <si>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</si>
  <si>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</si>
  <si>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</si>
  <si>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</si>
  <si>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</si>
  <si>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</si>
  <si>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</si>
  <si>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</si>
  <si>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</si>
  <si>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</si>
  <si>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</si>
  <si>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</si>
  <si>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</si>
  <si>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</si>
  <si>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</si>
  <si>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</si>
  <si>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</si>
  <si>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</si>
  <si>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</si>
  <si>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</si>
  <si>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</si>
  <si>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</si>
  <si>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</si>
  <si>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</si>
  <si>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</si>
  <si>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</si>
  <si>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</si>
  <si>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</si>
  <si>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</si>
  <si>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</si>
  <si>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</si>
  <si>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</si>
  <si>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</si>
  <si>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</si>
  <si>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</si>
  <si>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</si>
  <si>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</si>
  <si>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</si>
  <si>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</si>
  <si>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</si>
  <si>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</si>
  <si>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</si>
  <si>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</si>
  <si>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</si>
  <si>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</si>
  <si>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</si>
  <si>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</si>
  <si>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</si>
  <si>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</si>
  <si>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</si>
  <si>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</si>
  <si>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</si>
  <si>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</si>
  <si>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</si>
  <si>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</si>
  <si>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</si>
  <si>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</si>
  <si>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</si>
  <si>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</si>
  <si>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</si>
  <si>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</si>
  <si>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</si>
  <si>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</si>
  <si>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</si>
  <si>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</si>
  <si>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</si>
  <si>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</si>
  <si>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</si>
  <si>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</si>
  <si>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</si>
  <si>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</si>
  <si>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</si>
  <si>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</si>
  <si>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</si>
  <si>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</si>
  <si>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</si>
  <si>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</si>
  <si>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</si>
  <si>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</si>
  <si>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</si>
  <si>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</si>
  <si>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</si>
  <si>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</si>
  <si>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</si>
  <si>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</si>
  <si>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</si>
  <si>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</si>
  <si>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</si>
  <si>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</si>
  <si>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</si>
  <si>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</si>
  <si>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</si>
  <si>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</si>
  <si>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</si>
  <si>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</si>
  <si>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</si>
  <si>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</si>
  <si>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</si>
  <si>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</si>
  <si>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</si>
  <si>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</si>
  <si>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</si>
  <si>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</si>
  <si>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</si>
  <si>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</si>
  <si>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</si>
  <si>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</si>
  <si>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</si>
  <si>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</si>
  <si>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</si>
  <si>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</si>
  <si>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</si>
  <si>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</si>
  <si>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</si>
  <si>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</si>
  <si>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</si>
  <si>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</si>
  <si>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</si>
  <si>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</si>
  <si>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</si>
  <si>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</si>
  <si>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</si>
  <si>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</si>
  <si>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</si>
  <si>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</si>
  <si>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</si>
  <si>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</si>
  <si>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</si>
  <si>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</si>
  <si>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</si>
  <si>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</si>
  <si>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</si>
  <si>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</si>
  <si>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</si>
  <si>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</si>
  <si>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</si>
  <si>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</si>
  <si>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</si>
  <si>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</si>
  <si>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</si>
  <si>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</si>
  <si>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</si>
  <si>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</si>
  <si>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</si>
  <si>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</si>
  <si>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</si>
  <si>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</si>
  <si>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</si>
  <si>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</si>
  <si>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</si>
  <si>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</si>
  <si>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</si>
  <si>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</si>
  <si>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</si>
  <si>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</si>
  <si>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</si>
  <si>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</si>
  <si>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</si>
  <si>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</si>
  <si>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</si>
  <si>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</si>
  <si>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</si>
  <si>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</si>
  <si>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</si>
  <si>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</si>
  <si>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</si>
  <si>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</si>
  <si>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</si>
  <si>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</si>
  <si>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</si>
  <si>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</si>
  <si>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</si>
  <si>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</si>
  <si>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</si>
  <si>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</si>
  <si>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</si>
  <si>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</si>
  <si>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</si>
  <si>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</si>
  <si>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</si>
  <si>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</si>
  <si>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</si>
  <si>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</si>
  <si>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</si>
  <si>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</si>
  <si>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</si>
  <si>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</si>
  <si>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</si>
  <si>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</si>
  <si>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</si>
  <si>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</si>
  <si>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</si>
  <si>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</si>
  <si>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</si>
  <si>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</si>
  <si>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</si>
  <si>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</si>
  <si>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</si>
  <si>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</si>
  <si>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</si>
  <si>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</si>
  <si>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</si>
  <si>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</si>
  <si>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</si>
  <si>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</si>
  <si>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</si>
  <si>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</si>
  <si>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</si>
  <si>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</si>
  <si>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</si>
  <si>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</si>
  <si>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</si>
  <si>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</si>
  <si>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</si>
  <si>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</si>
  <si>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</si>
  <si>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</si>
  <si>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</si>
  <si>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</si>
  <si>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</si>
  <si>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</si>
  <si>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</si>
  <si>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</si>
  <si>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</si>
  <si>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</si>
  <si>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</si>
  <si>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</si>
  <si>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</si>
  <si>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</si>
  <si>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</si>
  <si>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</si>
  <si>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</si>
  <si>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</si>
  <si>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</si>
  <si>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</si>
  <si>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</si>
  <si>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</si>
  <si>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</si>
  <si>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</si>
  <si>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</si>
  <si>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</si>
  <si>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</si>
  <si>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</si>
  <si>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</si>
  <si>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</si>
  <si>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</si>
  <si>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</si>
  <si>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</si>
  <si>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</si>
  <si>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</si>
  <si>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</si>
  <si>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</si>
  <si>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</si>
  <si>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</si>
  <si>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</si>
  <si>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</si>
  <si>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</si>
  <si>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</si>
  <si>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</si>
  <si>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</si>
  <si>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</si>
  <si>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</si>
  <si>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</si>
  <si>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</si>
  <si>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</si>
  <si>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</si>
  <si>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</si>
  <si>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</si>
  <si>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</si>
  <si>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</si>
  <si>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</si>
  <si>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</si>
  <si>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</si>
  <si>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</si>
  <si>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</si>
  <si>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</si>
  <si>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</si>
  <si>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</si>
  <si>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</si>
  <si>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</si>
  <si>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</si>
  <si>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</si>
  <si>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</si>
  <si>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</si>
  <si>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</si>
  <si>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</si>
  <si>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</si>
  <si>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</si>
  <si>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</si>
  <si>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</si>
  <si>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</si>
  <si>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</si>
  <si>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</si>
  <si>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</si>
  <si>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</si>
  <si>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</si>
  <si>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</si>
  <si>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</si>
  <si>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</si>
  <si>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</si>
  <si>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</si>
  <si>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</si>
  <si>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</si>
  <si>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</si>
  <si>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</si>
  <si>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</si>
  <si>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</si>
  <si>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</si>
  <si>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</si>
  <si>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</si>
  <si>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</si>
  <si>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</si>
  <si>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</si>
  <si>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</si>
  <si>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</si>
  <si>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</si>
  <si>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</si>
  <si>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</si>
  <si>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</si>
  <si>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</si>
  <si>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</si>
  <si>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</si>
  <si>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</si>
  <si>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</si>
  <si>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</si>
  <si>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</si>
  <si>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</si>
  <si>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</si>
  <si>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</si>
  <si>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</si>
  <si>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</si>
  <si>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</si>
  <si>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</si>
  <si>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</si>
  <si>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</si>
  <si>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</si>
  <si>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</si>
  <si>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</si>
  <si>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</si>
  <si>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</si>
  <si>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</si>
  <si>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</si>
  <si>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</si>
  <si>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</si>
  <si>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</si>
  <si>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</si>
  <si>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</si>
  <si>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</si>
  <si>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</si>
  <si>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</si>
  <si>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</si>
  <si>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</si>
  <si>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</si>
  <si>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</si>
  <si>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</si>
  <si>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</si>
  <si>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</si>
  <si>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</si>
  <si>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</si>
  <si>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</si>
  <si>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</si>
  <si>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</si>
  <si>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</si>
  <si>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</si>
  <si>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</si>
  <si>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</si>
  <si>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</si>
  <si>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</si>
  <si>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</si>
  <si>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</si>
  <si>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</si>
  <si>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</si>
  <si>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</si>
  <si>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</si>
  <si>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</si>
  <si>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</si>
  <si>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</si>
  <si>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</si>
  <si>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</si>
  <si>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</si>
  <si>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</si>
  <si>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</si>
  <si>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</si>
  <si>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</si>
  <si>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</si>
  <si>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</si>
  <si>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</si>
  <si>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</si>
  <si>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</si>
  <si>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</si>
  <si>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</si>
  <si>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</si>
  <si>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</si>
  <si>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</si>
  <si>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</si>
  <si>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</si>
  <si>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</si>
  <si>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</si>
  <si>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</si>
  <si>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</si>
  <si>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</si>
  <si>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</si>
  <si>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</si>
  <si>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</si>
  <si>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</si>
  <si>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</si>
  <si>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</si>
  <si>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</si>
  <si>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</si>
  <si>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</si>
  <si>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</si>
  <si>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</si>
  <si>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</si>
  <si>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</si>
  <si>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</si>
  <si>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</si>
  <si>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</si>
  <si>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</si>
  <si>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</si>
  <si>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</si>
  <si>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</si>
  <si>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</si>
  <si>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</si>
  <si>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</si>
  <si>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</si>
  <si>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</si>
  <si>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</si>
  <si>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</si>
  <si>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</si>
  <si>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</si>
  <si>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</si>
  <si>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</si>
  <si>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</si>
  <si>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</si>
  <si>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</si>
  <si>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</si>
  <si>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</si>
  <si>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</si>
  <si>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</si>
  <si>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</si>
  <si>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</si>
  <si>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</si>
  <si>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</si>
  <si>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</si>
  <si>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</si>
  <si>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</si>
  <si>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</si>
  <si>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</si>
  <si>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</si>
  <si>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</si>
  <si>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</si>
  <si>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</si>
  <si>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</si>
  <si>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</si>
  <si>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</si>
  <si>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</si>
  <si>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</si>
  <si>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</si>
  <si>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</si>
  <si>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</si>
  <si>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</si>
  <si>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</si>
  <si>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</si>
  <si>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</si>
  <si>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</si>
  <si>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</si>
  <si>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</si>
  <si>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</si>
  <si>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</si>
  <si>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</si>
  <si>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</si>
  <si>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</si>
  <si>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</si>
  <si>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</si>
  <si>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</si>
  <si>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</si>
  <si>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</si>
  <si>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</si>
  <si>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</si>
  <si>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</si>
  <si>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</si>
  <si>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</si>
  <si>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</si>
  <si>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</si>
  <si>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</si>
  <si>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</si>
  <si>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</si>
  <si>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</si>
  <si>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</si>
  <si>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</si>
  <si>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</si>
  <si>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</si>
  <si>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</si>
  <si>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</si>
  <si>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</si>
  <si>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</si>
  <si>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</si>
  <si>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</si>
  <si>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</si>
  <si>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</si>
  <si>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</si>
  <si>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</si>
  <si>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</si>
  <si>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</si>
  <si>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</si>
  <si>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</si>
  <si>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</si>
  <si>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</si>
  <si>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</si>
  <si>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</si>
  <si>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</si>
  <si>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</si>
  <si>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</si>
  <si>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</si>
  <si>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</si>
  <si>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</si>
  <si>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</si>
  <si>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</si>
  <si>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</si>
  <si>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</si>
  <si>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</si>
  <si>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</si>
  <si>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</si>
  <si>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</si>
  <si>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</si>
  <si>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</si>
  <si>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</si>
  <si>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</si>
  <si>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</si>
  <si>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</si>
  <si>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</si>
  <si>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</si>
  <si>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</si>
  <si>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</si>
  <si>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</si>
  <si>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</si>
  <si>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</si>
  <si>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</si>
  <si>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</si>
  <si>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</si>
  <si>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</si>
  <si>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</si>
  <si>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</si>
  <si>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</si>
  <si>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</si>
  <si>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</si>
  <si>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</si>
  <si>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</si>
  <si>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</si>
  <si>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</si>
  <si>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</si>
  <si>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</si>
  <si>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</si>
  <si>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</si>
  <si>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</si>
  <si>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</si>
  <si>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</si>
  <si>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</si>
  <si>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</si>
  <si>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</si>
  <si>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</si>
  <si>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</si>
  <si>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</si>
  <si>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</si>
  <si>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</si>
  <si>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</si>
  <si>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</si>
  <si>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</si>
  <si>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</si>
  <si>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</si>
  <si>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</si>
  <si>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</si>
  <si>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</si>
  <si>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</si>
  <si>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</si>
  <si>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</si>
  <si>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</si>
  <si>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</si>
  <si>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</si>
  <si>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</si>
  <si>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</si>
  <si>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</si>
  <si>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</si>
  <si>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</si>
  <si>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</si>
  <si>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</si>
  <si>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</si>
  <si>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</si>
  <si>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</si>
  <si>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</si>
  <si>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</si>
  <si>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</si>
  <si>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</si>
  <si>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</si>
  <si>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</si>
  <si>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</si>
  <si>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</si>
  <si>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</si>
  <si>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</si>
  <si>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</si>
  <si>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</si>
  <si>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</si>
  <si>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</si>
  <si>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</si>
  <si>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</si>
  <si>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</si>
  <si>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</si>
  <si>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</si>
  <si>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</si>
  <si>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</si>
  <si>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</si>
  <si>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</si>
  <si>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</si>
  <si>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</si>
  <si>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</si>
  <si>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</si>
  <si>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</si>
  <si>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</si>
  <si>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</si>
  <si>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</si>
  <si>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</si>
  <si>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</si>
  <si>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</si>
  <si>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</si>
  <si>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</si>
  <si>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</si>
  <si>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</si>
  <si>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</si>
  <si>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</si>
  <si>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</si>
  <si>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</si>
  <si>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</si>
  <si>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</si>
  <si>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</si>
  <si>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</si>
  <si>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</si>
  <si>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</si>
  <si>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</si>
  <si>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</si>
  <si>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</si>
  <si>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</si>
  <si>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</si>
  <si>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</si>
  <si>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</si>
  <si>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</si>
  <si>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</si>
  <si>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</si>
  <si>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</si>
  <si>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</si>
  <si>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</si>
  <si>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</si>
  <si>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</si>
  <si>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</si>
  <si>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</si>
  <si>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</si>
  <si>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</si>
  <si>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</si>
  <si>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</si>
  <si>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</si>
  <si>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</si>
  <si>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</si>
  <si>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</si>
  <si>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</si>
  <si>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</si>
  <si>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</si>
  <si>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</si>
  <si>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</si>
  <si>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</si>
  <si>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</si>
  <si>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</si>
  <si>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</si>
  <si>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</si>
  <si>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</si>
  <si>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</si>
  <si>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</si>
  <si>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</si>
  <si>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</si>
  <si>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</si>
  <si>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</si>
  <si>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</si>
  <si>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</si>
  <si>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</si>
  <si>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</si>
  <si>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</si>
  <si>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</si>
  <si>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</si>
  <si>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</si>
  <si>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</si>
  <si>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</si>
  <si>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</si>
  <si>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</si>
  <si>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</si>
  <si>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</si>
  <si>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</si>
  <si>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</si>
  <si>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</si>
  <si>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</si>
  <si>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</si>
  <si>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</si>
  <si>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</si>
  <si>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</si>
  <si>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</si>
  <si>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</si>
  <si>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</si>
  <si>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</si>
  <si>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</si>
  <si>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</si>
  <si>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</si>
  <si>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</si>
  <si>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</si>
  <si>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</si>
  <si>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</si>
  <si>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</si>
  <si>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</si>
  <si>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</si>
  <si>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</si>
  <si>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</si>
  <si>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</si>
  <si>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</si>
  <si>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</si>
  <si>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</si>
  <si>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</si>
  <si>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</si>
  <si>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</si>
  <si>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</si>
  <si>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</si>
  <si>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</si>
  <si>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</si>
  <si>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</si>
  <si>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</si>
  <si>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</si>
  <si>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</si>
  <si>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</si>
  <si>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</si>
  <si>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</si>
  <si>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</si>
  <si>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</si>
  <si>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</si>
  <si>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</si>
  <si>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</si>
  <si>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</si>
  <si>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</si>
  <si>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</si>
  <si>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</si>
  <si>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</si>
  <si>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</si>
  <si>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</si>
  <si>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</si>
  <si>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</si>
  <si>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</si>
  <si>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</si>
  <si>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</si>
  <si>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</si>
  <si>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</si>
  <si>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</si>
  <si>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</si>
  <si>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</si>
  <si>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</si>
  <si>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</si>
  <si>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</si>
  <si>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</si>
  <si>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</si>
  <si>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</si>
  <si>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</si>
  <si>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</si>
  <si>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</si>
  <si>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</si>
  <si>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</si>
  <si>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</si>
  <si>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</si>
  <si>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</si>
  <si>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</si>
  <si>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</si>
  <si>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</si>
  <si>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</si>
  <si>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</si>
  <si>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</si>
  <si>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</si>
  <si>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</si>
  <si>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</si>
  <si>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</si>
  <si>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</si>
  <si>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</si>
  <si>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</si>
  <si>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</si>
  <si>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</si>
  <si>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</si>
  <si>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</si>
  <si>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</si>
  <si>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</si>
  <si>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</si>
  <si>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</si>
  <si>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</si>
  <si>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</si>
  <si>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</si>
  <si>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</si>
  <si>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</si>
  <si>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</si>
  <si>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</si>
  <si>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</si>
  <si>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</si>
  <si>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</si>
  <si>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</si>
  <si>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</si>
  <si>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</si>
  <si>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</si>
  <si>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</si>
  <si>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</si>
  <si>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</si>
  <si>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</si>
  <si>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</si>
  <si>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</si>
  <si>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</si>
  <si>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</si>
  <si>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</si>
  <si>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</si>
  <si>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</si>
  <si>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</si>
  <si>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</si>
  <si>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</si>
  <si>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</si>
  <si>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</si>
  <si>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</si>
  <si>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</si>
  <si>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</si>
  <si>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</si>
  <si>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</si>
  <si>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</si>
  <si>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</si>
  <si>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</si>
  <si>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</si>
  <si>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</si>
  <si>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</si>
  <si>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</si>
  <si>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</si>
  <si>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</si>
  <si>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</si>
  <si>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</si>
  <si>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</si>
  <si>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</si>
  <si>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</si>
  <si>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</si>
  <si>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</si>
  <si>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</si>
  <si>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</si>
  <si>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</si>
  <si>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</si>
  <si>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</si>
  <si>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</si>
  <si>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</si>
  <si>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</si>
  <si>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</si>
  <si>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</si>
  <si>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</si>
  <si>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</si>
  <si>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</si>
  <si>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</si>
  <si>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</si>
  <si>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</si>
  <si>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</si>
  <si>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</si>
  <si>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</si>
  <si>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</si>
  <si>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</si>
  <si>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</si>
  <si>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</si>
  <si>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</si>
  <si>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</si>
  <si>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</si>
  <si>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</si>
  <si>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</si>
  <si>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</si>
  <si>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</si>
  <si>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</si>
  <si>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</si>
  <si>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</si>
  <si>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</si>
  <si>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</si>
  <si>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</si>
  <si>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</si>
  <si>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</si>
  <si>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</si>
  <si>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</si>
  <si>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</si>
  <si>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</si>
  <si>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</si>
  <si>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</si>
  <si>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</si>
  <si>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</si>
  <si>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</si>
  <si>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</si>
  <si>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</si>
  <si>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</si>
  <si>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</si>
  <si>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</si>
  <si>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</si>
  <si>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</si>
  <si>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</si>
  <si>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</si>
  <si>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</si>
  <si>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</si>
  <si>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</si>
  <si>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</si>
  <si>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</si>
  <si>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</si>
  <si>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</si>
  <si>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</si>
  <si>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</si>
  <si>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</si>
  <si>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</si>
  <si>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</si>
  <si>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</si>
  <si>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</si>
  <si>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</si>
  <si>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</si>
  <si>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</si>
  <si>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</si>
  <si>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</si>
  <si>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</si>
  <si>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</si>
  <si>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</si>
  <si>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</si>
  <si>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</si>
  <si>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</si>
  <si>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</si>
  <si>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</si>
  <si>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</si>
  <si>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</si>
  <si>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</si>
  <si>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</si>
  <si>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</si>
  <si>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</si>
  <si>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</si>
  <si>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</si>
  <si>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</si>
  <si>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</si>
  <si>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</si>
  <si>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</si>
  <si>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</si>
  <si>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</si>
  <si>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</si>
  <si>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</si>
  <si>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</si>
  <si>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</si>
  <si>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</si>
  <si>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</si>
  <si>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</si>
  <si>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</si>
  <si>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</si>
  <si>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</si>
  <si>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</si>
  <si>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</si>
  <si>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</si>
  <si>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</si>
  <si>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</si>
  <si>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</si>
  <si>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</si>
  <si>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</si>
  <si>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</si>
  <si>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</si>
  <si>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</si>
  <si>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</si>
  <si>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</si>
  <si>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</si>
  <si>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</si>
  <si>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</si>
  <si>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</si>
  <si>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</si>
  <si>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</si>
  <si>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</si>
  <si>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</si>
  <si>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</si>
  <si>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</si>
  <si>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</si>
  <si>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</si>
  <si>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</si>
  <si>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</si>
  <si>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</si>
  <si>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</si>
  <si>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</si>
  <si>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</si>
  <si>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</si>
  <si>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</si>
  <si>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</si>
  <si>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</si>
  <si>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</si>
  <si>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</si>
  <si>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</si>
  <si>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</si>
  <si>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</si>
  <si>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</si>
  <si>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</si>
  <si>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</si>
  <si>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</si>
  <si>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</si>
  <si>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</si>
  <si>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</si>
  <si>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</si>
  <si>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</si>
  <si>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</si>
  <si>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</si>
  <si>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</si>
  <si>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</si>
  <si>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</si>
  <si>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</si>
  <si>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</si>
  <si>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</si>
  <si>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</si>
  <si>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</si>
  <si>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</si>
  <si>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</si>
  <si>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</si>
  <si>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</si>
  <si>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</si>
  <si>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</si>
  <si>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</si>
  <si>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</si>
  <si>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</si>
  <si>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</si>
  <si>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</si>
  <si>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</si>
  <si>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</si>
  <si>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</si>
  <si>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</si>
  <si>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</si>
  <si>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</si>
  <si>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</si>
  <si>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</si>
  <si>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</si>
  <si>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</si>
  <si>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</si>
  <si>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</si>
  <si>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</si>
  <si>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</si>
  <si>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</si>
  <si>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</si>
  <si>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</si>
  <si>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</si>
  <si>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</si>
  <si>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</si>
  <si>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</si>
  <si>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</si>
  <si>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</si>
  <si>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</si>
  <si>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</si>
  <si>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</si>
  <si>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</si>
  <si>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</si>
  <si>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</si>
  <si>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</si>
  <si>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</si>
  <si>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</si>
  <si>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</si>
  <si>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</si>
  <si>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</si>
  <si>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</si>
  <si>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</si>
  <si>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</si>
  <si>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</si>
  <si>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</si>
  <si>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</si>
  <si>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</si>
  <si>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</si>
  <si>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</si>
  <si>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</si>
  <si>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</si>
  <si>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</si>
  <si>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</si>
  <si>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</si>
  <si>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</si>
  <si>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</si>
  <si>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</si>
  <si>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</si>
  <si>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</si>
  <si>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</si>
  <si>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</si>
  <si>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</si>
  <si>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</si>
  <si>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</si>
  <si>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</si>
  <si>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</si>
  <si>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</si>
  <si>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</si>
  <si>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</si>
  <si>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</si>
  <si>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</si>
  <si>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</si>
  <si>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</si>
  <si>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</si>
  <si>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</si>
  <si>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</si>
  <si>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</si>
  <si>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</si>
  <si>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</si>
  <si>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</si>
  <si>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</si>
  <si>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</si>
  <si>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</si>
  <si>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</si>
  <si>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</si>
  <si>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</si>
  <si>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</si>
  <si>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</si>
  <si>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</si>
  <si>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</si>
  <si>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</si>
  <si>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</si>
  <si>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</si>
  <si>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</si>
  <si>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</si>
  <si>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</si>
  <si>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</si>
  <si>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</si>
  <si>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</si>
  <si>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</si>
  <si>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</si>
  <si>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</si>
  <si>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</si>
  <si>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</si>
  <si>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</si>
  <si>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</si>
  <si>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</si>
  <si>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</si>
  <si>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</si>
  <si>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</si>
  <si>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</si>
  <si>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</si>
  <si>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</si>
  <si>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</si>
  <si>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</si>
  <si>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</si>
  <si>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</si>
  <si>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</si>
  <si>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</si>
  <si>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</si>
  <si>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</si>
  <si>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</si>
  <si>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</si>
  <si>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</si>
  <si>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</si>
  <si>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</si>
  <si>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</si>
  <si>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</si>
  <si>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</si>
  <si>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</si>
  <si>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</si>
  <si>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</si>
  <si>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</si>
  <si>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</si>
  <si>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</si>
  <si>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</si>
  <si>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</si>
  <si>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</si>
  <si>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</si>
  <si>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</si>
  <si>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</si>
  <si>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</si>
  <si>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</si>
  <si>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</si>
  <si>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</si>
  <si>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</si>
  <si>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</si>
  <si>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</si>
  <si>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</si>
  <si>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</si>
  <si>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</si>
  <si>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</si>
  <si>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</si>
  <si>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</si>
  <si>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</si>
  <si>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</si>
  <si>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</si>
  <si>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</si>
  <si>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</si>
  <si>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</si>
  <si>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</si>
  <si>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</si>
  <si>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</si>
  <si>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</si>
  <si>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</si>
  <si>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</si>
  <si>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</si>
  <si>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</si>
  <si>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</si>
  <si>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</si>
  <si>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</si>
  <si>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</si>
  <si>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</si>
  <si>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</si>
  <si>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</si>
  <si>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</si>
  <si>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</si>
  <si>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</si>
  <si>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</si>
  <si>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</si>
  <si>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</si>
  <si>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</si>
  <si>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</si>
  <si>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</si>
  <si>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</si>
  <si>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</si>
  <si>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</si>
  <si>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</si>
  <si>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</si>
  <si>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</si>
  <si>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</si>
  <si>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</si>
  <si>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</si>
  <si>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</si>
  <si>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</si>
  <si>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</si>
  <si>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</si>
  <si>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</si>
  <si>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</si>
  <si>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</si>
  <si>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</si>
  <si>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</si>
  <si>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</si>
  <si>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</si>
  <si>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</si>
  <si>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</si>
  <si>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</si>
  <si>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</si>
  <si>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</si>
  <si>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</si>
  <si>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</si>
  <si>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</si>
  <si>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</si>
  <si>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</si>
  <si>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</si>
  <si>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</si>
  <si>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</si>
  <si>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</si>
  <si>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</si>
  <si>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</si>
  <si>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</si>
  <si>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</si>
  <si>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</si>
  <si>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</si>
  <si>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</si>
  <si>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</si>
  <si>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</si>
  <si>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</si>
  <si>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</si>
  <si>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</si>
  <si>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</si>
  <si>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</si>
  <si>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</si>
  <si>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</si>
  <si>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</si>
  <si>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</si>
  <si>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</si>
  <si>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</si>
  <si>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</si>
  <si>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</si>
  <si>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</si>
  <si>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</si>
  <si>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</si>
  <si>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</si>
  <si>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</si>
  <si>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</si>
  <si>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</si>
  <si>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</si>
  <si>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</si>
  <si>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</si>
  <si>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</si>
  <si>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</si>
  <si>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</si>
  <si>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</si>
  <si>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</si>
  <si>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</si>
  <si>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</si>
  <si>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</si>
  <si>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</si>
  <si>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</si>
  <si>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</si>
  <si>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</si>
  <si>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</si>
  <si>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</si>
  <si>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</si>
  <si>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</si>
  <si>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</si>
  <si>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</si>
  <si>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</si>
  <si>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</si>
  <si>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</si>
  <si>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</si>
  <si>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</si>
  <si>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</si>
  <si>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</si>
  <si>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</si>
  <si>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</si>
  <si>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</si>
  <si>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</si>
  <si>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</si>
  <si>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</si>
  <si>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</si>
  <si>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</si>
  <si>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</si>
  <si>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</si>
  <si>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</si>
  <si>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</si>
  <si>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</si>
  <si>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</si>
  <si>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</si>
  <si>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</si>
  <si>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</si>
  <si>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</si>
  <si>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</si>
  <si>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</si>
  <si>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</si>
  <si>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</si>
  <si>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</si>
  <si>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</si>
  <si>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</si>
  <si>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</si>
  <si>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</si>
  <si>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</si>
  <si>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</si>
  <si>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</si>
  <si>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</si>
  <si>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</si>
  <si>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</si>
  <si>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</si>
  <si>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</si>
  <si>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</si>
  <si>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</si>
  <si>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</si>
  <si>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</si>
  <si>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</si>
  <si>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</si>
  <si>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</si>
  <si>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</si>
  <si>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</si>
  <si>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</si>
  <si>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</si>
  <si>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</si>
  <si>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</si>
  <si>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</si>
  <si>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</si>
  <si>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</si>
  <si>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</si>
  <si>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</si>
  <si>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</si>
  <si>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</si>
  <si>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</si>
  <si>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</si>
  <si>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</si>
  <si>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</si>
  <si>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</si>
  <si>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</si>
  <si>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</si>
  <si>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</si>
  <si>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</si>
  <si>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</si>
  <si>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</si>
  <si>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</si>
  <si>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</si>
  <si>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</si>
  <si>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</si>
  <si>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</si>
  <si>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</si>
  <si>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</si>
  <si>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</si>
  <si>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</si>
  <si>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</si>
  <si>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</si>
  <si>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</si>
  <si>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</si>
  <si>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</si>
  <si>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</si>
  <si>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</si>
  <si>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</si>
  <si>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</si>
  <si>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</si>
  <si>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</si>
  <si>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</si>
  <si>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</si>
  <si>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</si>
  <si>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</si>
  <si>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</si>
  <si>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</si>
  <si>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</si>
  <si>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</si>
  <si>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</si>
  <si>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</si>
  <si>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</si>
  <si>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</si>
  <si>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</si>
  <si>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</si>
  <si>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</si>
  <si>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</si>
  <si>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</si>
  <si>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</si>
  <si>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</si>
  <si>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</si>
  <si>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</si>
  <si>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</si>
  <si>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</si>
  <si>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</si>
  <si>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</si>
  <si>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</si>
  <si>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</si>
  <si>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</si>
  <si>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</si>
  <si>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</si>
  <si>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</si>
  <si>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</si>
  <si>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</si>
  <si>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</si>
  <si>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</si>
  <si>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</si>
  <si>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</si>
  <si>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</si>
  <si>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</si>
  <si>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</si>
  <si>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</si>
  <si>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</si>
  <si>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</si>
  <si>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</si>
  <si>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</si>
  <si>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</si>
  <si>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</si>
  <si>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</si>
  <si>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</si>
  <si>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</si>
  <si>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</si>
  <si>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</si>
  <si>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</si>
  <si>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</si>
  <si>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</si>
  <si>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</si>
  <si>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</si>
  <si>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</si>
  <si>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</si>
  <si>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</si>
  <si>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</si>
  <si>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</si>
  <si>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</si>
  <si>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</si>
  <si>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</si>
  <si>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</si>
  <si>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</si>
  <si>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</si>
  <si>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</si>
  <si>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</si>
  <si>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</si>
  <si>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</si>
  <si>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</si>
  <si>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</si>
  <si>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</si>
  <si>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</si>
  <si>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</si>
  <si>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</si>
  <si>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</si>
  <si>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</si>
  <si>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</si>
  <si>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</si>
  <si>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</si>
  <si>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</si>
  <si>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</si>
  <si>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</si>
  <si>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</si>
  <si>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</si>
  <si>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</si>
  <si>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</si>
  <si>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</si>
  <si>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</si>
  <si>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</si>
  <si>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</si>
  <si>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</si>
  <si>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</si>
  <si>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</si>
  <si>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</si>
  <si>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</si>
  <si>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</si>
  <si>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</si>
  <si>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</si>
  <si>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</si>
  <si>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</si>
  <si>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</si>
  <si>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</si>
  <si>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</si>
  <si>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</si>
  <si>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</si>
  <si>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</si>
  <si>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</si>
  <si>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</si>
  <si>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</si>
  <si>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</si>
  <si>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</si>
  <si>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</si>
  <si>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</si>
  <si>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</si>
  <si>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</si>
  <si>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</si>
  <si>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</si>
  <si>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</si>
  <si>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</si>
  <si>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</si>
  <si>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</si>
  <si>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</si>
  <si>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</si>
  <si>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</si>
  <si>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</si>
  <si>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</si>
  <si>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</si>
  <si>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</si>
  <si>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</si>
  <si>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</si>
  <si>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</si>
  <si>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</si>
  <si>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</si>
  <si>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</si>
  <si>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</si>
  <si>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</si>
  <si>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</si>
  <si>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</si>
  <si>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</si>
  <si>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</si>
  <si>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</si>
  <si>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</si>
  <si>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</si>
  <si>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</si>
  <si>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</si>
  <si>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</si>
  <si>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</si>
  <si>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</si>
  <si>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</si>
  <si>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</si>
  <si>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</si>
  <si>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</si>
  <si>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</si>
  <si>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</si>
  <si>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</si>
  <si>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</si>
  <si>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</si>
  <si>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</si>
  <si>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</si>
  <si>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</si>
  <si>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</si>
  <si>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</si>
  <si>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</si>
  <si>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</si>
  <si>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</si>
  <si>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</si>
  <si>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</si>
  <si>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</si>
  <si>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</si>
  <si>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</si>
  <si>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</si>
  <si>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</si>
  <si>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</si>
  <si>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</si>
  <si>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</si>
  <si>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</si>
  <si>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</si>
  <si>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</si>
  <si>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</si>
  <si>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</si>
  <si>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</si>
  <si>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</si>
  <si>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</si>
  <si>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</si>
  <si>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</si>
  <si>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</si>
  <si>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</si>
  <si>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</si>
  <si>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</si>
  <si>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</si>
  <si>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</si>
  <si>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</si>
  <si>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</si>
  <si>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</si>
  <si>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</si>
  <si>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</si>
  <si>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</si>
  <si>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</si>
  <si>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</si>
  <si>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</si>
  <si>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</si>
  <si>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</si>
  <si>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</si>
  <si>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</si>
  <si>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</si>
  <si>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</si>
  <si>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</si>
  <si>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</si>
  <si>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</si>
  <si>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</si>
  <si>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</si>
  <si>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</si>
  <si>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</si>
  <si>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</si>
  <si>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</si>
  <si>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</si>
  <si>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</si>
  <si>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</si>
  <si>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</si>
  <si>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</si>
  <si>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</si>
  <si>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</si>
  <si>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</si>
  <si>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</si>
  <si>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</si>
  <si>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</si>
  <si>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</si>
  <si>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</si>
  <si>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</si>
  <si>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</si>
  <si>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</si>
  <si>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</si>
  <si>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</si>
  <si>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</si>
  <si>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</si>
  <si>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</si>
  <si>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</si>
  <si>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</si>
  <si>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</si>
  <si>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</si>
  <si>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</si>
  <si>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</si>
  <si>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</si>
  <si>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</si>
  <si>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</si>
  <si>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</si>
  <si>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</si>
  <si>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</si>
  <si>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</si>
  <si>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</si>
  <si>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</si>
  <si>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</si>
  <si>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</si>
  <si>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</si>
  <si>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</si>
  <si>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</si>
  <si>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</si>
  <si>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</si>
  <si>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</si>
  <si>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</si>
  <si>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</si>
  <si>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</si>
  <si>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</si>
  <si>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</si>
  <si>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</si>
  <si>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</si>
  <si>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</si>
  <si>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</si>
  <si>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</si>
  <si>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</si>
  <si>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</si>
  <si>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</si>
  <si>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</si>
  <si>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</si>
  <si>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</si>
  <si>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</si>
  <si>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</si>
  <si>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</si>
  <si>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</si>
  <si>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</si>
  <si>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</si>
  <si>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</si>
  <si>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</si>
  <si>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</si>
  <si>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</si>
  <si>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</si>
  <si>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</si>
  <si>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</si>
  <si>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</si>
  <si>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</si>
  <si>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</si>
  <si>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</si>
  <si>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</si>
  <si>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</si>
  <si>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</si>
  <si>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</si>
  <si>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</si>
  <si>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</si>
  <si>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</si>
  <si>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</si>
  <si>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</si>
  <si>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</si>
  <si>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</si>
  <si>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</si>
  <si>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</si>
  <si>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</si>
  <si>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</si>
  <si>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</si>
  <si>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</si>
  <si>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</si>
  <si>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</si>
  <si>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</si>
  <si>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</si>
  <si>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</si>
  <si>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</si>
  <si>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</si>
  <si>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</si>
  <si>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</si>
  <si>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</si>
  <si>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</si>
  <si>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</si>
  <si>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</si>
  <si>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</si>
  <si>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</si>
  <si>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</si>
  <si>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</si>
  <si>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</si>
  <si>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</si>
  <si>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</si>
  <si>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</si>
  <si>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</si>
  <si>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</si>
  <si>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</si>
  <si>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</si>
  <si>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</si>
  <si>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</si>
  <si>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</si>
  <si>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</si>
  <si>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</si>
  <si>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</si>
  <si>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</si>
  <si>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</si>
  <si>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</si>
  <si>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</si>
  <si>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</si>
  <si>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</si>
  <si>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</si>
  <si>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</si>
  <si>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</si>
  <si>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</si>
  <si>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</si>
  <si>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</si>
  <si>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</si>
  <si>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</si>
  <si>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</si>
  <si>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</si>
  <si>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</si>
  <si>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</si>
  <si>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</si>
  <si>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</si>
  <si>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</si>
  <si>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</si>
  <si>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</si>
  <si>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</si>
  <si>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</si>
  <si>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</si>
  <si>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</si>
  <si>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</si>
  <si>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</si>
  <si>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</si>
  <si>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</si>
  <si>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</si>
  <si>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</si>
  <si>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</si>
  <si>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</si>
  <si>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</si>
  <si>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</si>
  <si>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</si>
  <si>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</si>
  <si>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</si>
  <si>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</si>
  <si>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</si>
  <si>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</si>
  <si>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</si>
  <si>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</si>
  <si>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</si>
  <si>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</si>
  <si>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</si>
  <si>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</si>
  <si>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</si>
  <si>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</si>
  <si>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</si>
  <si>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</si>
  <si>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</si>
  <si>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</si>
  <si>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</si>
  <si>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</si>
  <si>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</si>
  <si>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</si>
  <si>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</si>
  <si>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</si>
  <si>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</si>
  <si>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</si>
  <si>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</si>
  <si>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</si>
  <si>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</si>
  <si>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</si>
  <si>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</si>
  <si>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</si>
  <si>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</si>
  <si>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</si>
  <si>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</si>
  <si>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</si>
  <si>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</si>
  <si>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</si>
  <si>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</si>
  <si>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</si>
  <si>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</si>
  <si>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</si>
  <si>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</si>
  <si>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</si>
  <si>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</si>
  <si>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</si>
  <si>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</si>
  <si>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</si>
  <si>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</si>
  <si>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</si>
  <si>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</si>
  <si>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</si>
  <si>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</si>
  <si>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</si>
  <si>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</si>
  <si>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</si>
  <si>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</si>
  <si>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</si>
  <si>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</si>
  <si>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</si>
  <si>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</si>
  <si>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</si>
  <si>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</si>
  <si>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</si>
  <si>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</si>
  <si>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</si>
  <si>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</si>
  <si>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</si>
  <si>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</si>
  <si>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</si>
  <si>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</si>
  <si>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</si>
  <si>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</si>
  <si>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</si>
  <si>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</si>
  <si>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</si>
  <si>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</si>
  <si>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</si>
  <si>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</si>
  <si>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</si>
  <si>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</si>
  <si>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</si>
  <si>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</si>
  <si>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</si>
  <si>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</si>
  <si>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</si>
  <si>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</si>
  <si>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</si>
  <si>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</si>
  <si>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</si>
  <si>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</si>
  <si>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</si>
  <si>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</si>
  <si>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</si>
  <si>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</si>
  <si>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</si>
  <si>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</si>
  <si>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</si>
  <si>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</si>
  <si>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</si>
  <si>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</si>
  <si>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</si>
  <si>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</si>
  <si>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</si>
  <si>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</si>
  <si>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</si>
  <si>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</si>
  <si>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</si>
  <si>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</si>
  <si>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</si>
  <si>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</si>
  <si>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</si>
  <si>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</si>
  <si>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</si>
  <si>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</si>
  <si>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</si>
  <si>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</si>
  <si>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</si>
  <si>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</si>
  <si>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</si>
  <si>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</si>
  <si>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</si>
  <si>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</si>
  <si>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</si>
  <si>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</si>
  <si>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</si>
  <si>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</si>
  <si>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</si>
  <si>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</si>
  <si>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</si>
  <si>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</si>
  <si>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</si>
  <si>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</si>
  <si>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</si>
  <si>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</si>
  <si>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</si>
  <si>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</si>
  <si>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</si>
  <si>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</si>
  <si>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</si>
  <si>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</si>
  <si>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</si>
  <si>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</si>
  <si>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</si>
  <si>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</si>
  <si>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</si>
  <si>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</si>
  <si>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</si>
  <si>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</si>
  <si>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</si>
  <si>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</si>
  <si>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</si>
  <si>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</si>
  <si>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</si>
  <si>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</si>
  <si>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</si>
  <si>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</si>
  <si>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</si>
  <si>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</si>
  <si>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</si>
  <si>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</si>
  <si>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</si>
  <si>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</si>
  <si>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</si>
  <si>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</si>
  <si>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</si>
  <si>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</si>
  <si>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</si>
  <si>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</si>
  <si>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</si>
  <si>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</si>
  <si>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</si>
  <si>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</si>
  <si>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</si>
  <si>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</si>
  <si>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</si>
  <si>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</si>
  <si>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</si>
  <si>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</si>
  <si>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</si>
  <si>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</si>
  <si>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</si>
  <si>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</si>
  <si>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</si>
  <si>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</si>
  <si>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</si>
  <si>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</si>
  <si>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</si>
  <si>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</si>
  <si>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</si>
  <si>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</si>
  <si>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</si>
  <si>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</si>
  <si>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</si>
  <si>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</si>
  <si>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</si>
  <si>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</si>
  <si>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</si>
  <si>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</si>
  <si>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</si>
  <si>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</si>
  <si>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</si>
  <si>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</si>
  <si>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</si>
  <si>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</si>
  <si>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</si>
  <si>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</si>
  <si>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</si>
  <si>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</si>
  <si>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</si>
  <si>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</si>
  <si>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</si>
  <si>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</si>
  <si>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</si>
  <si>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</si>
  <si>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</si>
  <si>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</si>
  <si>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</si>
  <si>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</si>
  <si>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</si>
  <si>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</si>
  <si>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</si>
  <si>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</si>
  <si>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</si>
  <si>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</si>
  <si>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</si>
  <si>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</si>
  <si>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</si>
  <si>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</si>
  <si>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</si>
  <si>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</si>
  <si>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</si>
  <si>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</si>
  <si>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</si>
  <si>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</si>
  <si>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</si>
  <si>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</si>
  <si>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</si>
  <si>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</si>
  <si>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</si>
  <si>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</si>
  <si>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</si>
  <si>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</si>
  <si>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</si>
  <si>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</si>
  <si>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</si>
  <si>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</si>
  <si>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</si>
  <si>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</si>
  <si>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</si>
  <si>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</si>
  <si>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</si>
  <si>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</si>
  <si>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</si>
  <si>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</si>
  <si>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</si>
  <si>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</si>
  <si>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</si>
  <si>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</si>
  <si>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</si>
  <si>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</si>
  <si>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</si>
  <si>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</si>
  <si>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</si>
  <si>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</si>
  <si>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</si>
  <si>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</si>
  <si>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</si>
  <si>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</si>
  <si>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</si>
  <si>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</si>
  <si>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</si>
  <si>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</si>
  <si>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</si>
  <si>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</si>
  <si>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</si>
  <si>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</si>
  <si>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</si>
  <si>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</si>
  <si>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</si>
  <si>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</si>
  <si>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</si>
  <si>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</si>
  <si>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</si>
  <si>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</si>
  <si>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</si>
  <si>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</si>
  <si>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</si>
  <si>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</si>
  <si>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</si>
  <si>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</si>
  <si>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</si>
  <si>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</si>
  <si>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</si>
  <si>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</si>
  <si>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</si>
  <si>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</si>
  <si>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</si>
  <si>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</si>
  <si>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</si>
  <si>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</si>
  <si>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</si>
  <si>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</si>
  <si>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</si>
  <si>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</si>
  <si>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</si>
  <si>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</si>
  <si>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</si>
  <si>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</si>
  <si>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</si>
  <si>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</si>
  <si>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</si>
  <si>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</si>
  <si>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</si>
  <si>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</si>
  <si>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</si>
  <si>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</si>
  <si>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</si>
  <si>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</si>
  <si>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</si>
  <si>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</si>
  <si>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</si>
  <si>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</si>
  <si>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</si>
  <si>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</si>
  <si>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</si>
  <si>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</si>
  <si>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</si>
  <si>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</si>
  <si>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</si>
  <si>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</si>
  <si>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</si>
  <si>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</si>
  <si>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</si>
  <si>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</si>
  <si>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</si>
  <si>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</si>
  <si>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</si>
  <si>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</si>
  <si>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</si>
  <si>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</si>
  <si>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</si>
  <si>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</si>
  <si>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</si>
  <si>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</si>
  <si>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</si>
  <si>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</si>
  <si>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</si>
  <si>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</si>
  <si>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</si>
  <si>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</si>
  <si>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</si>
  <si>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</si>
  <si>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</si>
  <si>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</si>
  <si>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</si>
  <si>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</si>
  <si>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</si>
  <si>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</si>
  <si>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</si>
  <si>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</si>
  <si>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</si>
  <si>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</si>
  <si>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</si>
  <si>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</si>
  <si>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</si>
  <si>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</si>
  <si>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</si>
  <si>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</si>
  <si>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</si>
  <si>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</si>
  <si>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</si>
  <si>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</si>
  <si>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</si>
  <si>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</si>
  <si>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</si>
  <si>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</si>
  <si>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</si>
  <si>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</si>
  <si>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</si>
  <si>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</si>
  <si>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</si>
  <si>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</si>
  <si>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</si>
  <si>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</si>
  <si>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</si>
  <si>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</si>
  <si>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</si>
  <si>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</si>
  <si>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</si>
  <si>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</si>
  <si>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</si>
  <si>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</si>
  <si>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</si>
  <si>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</si>
  <si>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</si>
  <si>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</si>
  <si>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</si>
  <si>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</si>
  <si>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</si>
  <si>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</si>
  <si>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</si>
  <si>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</si>
  <si>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</si>
  <si>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</si>
  <si>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</si>
  <si>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</si>
  <si>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</si>
  <si>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</si>
  <si>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</si>
  <si>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</si>
  <si>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</si>
  <si>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</si>
  <si>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</si>
  <si>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</si>
  <si>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</si>
  <si>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</si>
  <si>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</si>
  <si>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</si>
  <si>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</si>
  <si>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</si>
  <si>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</si>
  <si>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</si>
  <si>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</si>
  <si>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</si>
  <si>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</si>
  <si>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</si>
  <si>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</si>
  <si>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</si>
  <si>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</si>
  <si>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</si>
  <si>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</si>
  <si>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</si>
  <si>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</si>
  <si>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</si>
  <si>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</si>
  <si>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</si>
  <si>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</si>
  <si>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</si>
  <si>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</si>
  <si>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</si>
  <si>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</si>
  <si>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</si>
  <si>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</si>
  <si>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</si>
  <si>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</si>
  <si>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</si>
  <si>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</si>
  <si>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</si>
  <si>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</si>
  <si>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</si>
  <si>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</si>
  <si>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</si>
  <si>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</si>
  <si>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</si>
  <si>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</si>
  <si>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</si>
  <si>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</si>
  <si>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</si>
  <si>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</si>
  <si>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</si>
  <si>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</si>
  <si>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</si>
  <si>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</si>
  <si>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</si>
  <si>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</si>
  <si>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</si>
  <si>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</si>
  <si>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</si>
  <si>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</si>
  <si>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</si>
  <si>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</si>
  <si>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</si>
  <si>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</si>
  <si>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</si>
  <si>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</si>
  <si>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</si>
  <si>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</si>
  <si>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</si>
  <si>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</si>
  <si>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</si>
  <si>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</si>
  <si>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</si>
  <si>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</si>
  <si>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</si>
  <si>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</si>
  <si>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</si>
  <si>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</si>
  <si>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</si>
  <si>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</si>
  <si>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</si>
  <si>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</si>
  <si>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</si>
  <si>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</si>
  <si>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</si>
  <si>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</si>
  <si>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</si>
  <si>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</si>
  <si>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</si>
  <si>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</si>
  <si>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</si>
  <si>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</si>
  <si>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</si>
  <si>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</si>
  <si>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</si>
  <si>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</si>
  <si>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</si>
  <si>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</si>
  <si>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</si>
  <si>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</si>
  <si>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</si>
  <si>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</si>
  <si>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</si>
  <si>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</si>
  <si>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</si>
  <si>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</si>
  <si>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</si>
  <si>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</si>
  <si>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</si>
  <si>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</si>
  <si>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</si>
  <si>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</si>
  <si>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</si>
  <si>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</si>
  <si>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</si>
  <si>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</si>
  <si>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</si>
  <si>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</si>
  <si>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</si>
  <si>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</si>
  <si>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</si>
  <si>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</si>
  <si>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</si>
  <si>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</si>
  <si>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</si>
  <si>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</si>
  <si>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</si>
  <si>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</si>
  <si>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</si>
  <si>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</si>
  <si>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</si>
  <si>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</si>
  <si>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</si>
  <si>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</si>
  <si>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</si>
  <si>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</si>
  <si>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</si>
  <si>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</si>
  <si>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</si>
  <si>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</si>
  <si>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</si>
  <si>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</si>
  <si>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</si>
  <si>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</si>
  <si>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</si>
  <si>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</si>
  <si>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</si>
  <si>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</si>
  <si>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</si>
  <si>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</si>
  <si>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</si>
  <si>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</si>
  <si>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</si>
  <si>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</si>
  <si>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</si>
  <si>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</si>
  <si>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</si>
  <si>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</si>
  <si>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</si>
  <si>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</si>
  <si>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</si>
  <si>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</si>
  <si>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</si>
  <si>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</si>
  <si>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</si>
  <si>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</si>
  <si>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</si>
  <si>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</si>
  <si>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</si>
  <si>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</si>
  <si>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</si>
  <si>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</si>
  <si>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</si>
  <si>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</si>
  <si>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</si>
  <si>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</si>
  <si>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</si>
  <si>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</si>
  <si>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</si>
  <si>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</si>
  <si>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</si>
  <si>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</si>
  <si>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</si>
  <si>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</si>
  <si>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</si>
  <si>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</si>
  <si>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</si>
  <si>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</si>
  <si>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</si>
  <si>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</si>
  <si>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</si>
  <si>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</si>
  <si>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</si>
  <si>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</si>
  <si>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</si>
  <si>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</si>
  <si>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</si>
  <si>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</si>
  <si>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</si>
  <si>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</si>
  <si>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</si>
  <si>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</si>
  <si>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</si>
  <si>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</si>
  <si>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</si>
  <si>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</si>
  <si>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</si>
  <si>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</si>
  <si>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</si>
  <si>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</si>
  <si>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</si>
  <si>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</si>
  <si>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</si>
  <si>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</si>
  <si>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</si>
  <si>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</si>
  <si>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</si>
  <si>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</si>
  <si>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</si>
  <si>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</si>
  <si>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</si>
  <si>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</si>
  <si>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</si>
  <si>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</si>
  <si>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</si>
  <si>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</si>
  <si>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</si>
  <si>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</si>
  <si>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</si>
  <si>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</si>
  <si>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</si>
  <si>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</si>
  <si>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</si>
  <si>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</si>
  <si>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</si>
  <si>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</si>
  <si>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</si>
  <si>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</si>
  <si>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</si>
  <si>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</si>
  <si>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</si>
  <si>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</si>
  <si>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</si>
  <si>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</si>
  <si>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</si>
  <si>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</si>
  <si>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</si>
  <si>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</si>
  <si>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</si>
  <si>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</si>
  <si>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</si>
  <si>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</si>
  <si>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</si>
  <si>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</si>
  <si>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</si>
  <si>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</si>
  <si>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</si>
  <si>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</si>
  <si>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</si>
  <si>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</si>
  <si>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</si>
  <si>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</si>
  <si>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</si>
  <si>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</si>
  <si>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</si>
  <si>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</si>
  <si>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</si>
  <si>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</si>
  <si>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</si>
  <si>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</si>
  <si>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</si>
  <si>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</si>
  <si>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</si>
  <si>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</si>
  <si>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</si>
  <si>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</si>
  <si>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</si>
  <si>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</si>
  <si>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</si>
  <si>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</si>
  <si>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</si>
  <si>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</si>
  <si>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</si>
  <si>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</si>
  <si>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</si>
  <si>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</si>
  <si>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</si>
  <si>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</si>
  <si>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</si>
  <si>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</si>
  <si>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</si>
  <si>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</si>
  <si>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</si>
  <si>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</si>
  <si>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</si>
  <si>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</si>
  <si>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</si>
  <si>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</si>
  <si>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</si>
  <si>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</si>
  <si>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</si>
  <si>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</si>
  <si>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</si>
  <si>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</si>
  <si>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</si>
  <si>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</si>
  <si>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</si>
  <si>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</si>
  <si>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</si>
  <si>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</si>
  <si>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</si>
  <si>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</si>
  <si>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</si>
  <si>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</si>
  <si>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</si>
  <si>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</si>
  <si>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</si>
  <si>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</si>
  <si>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</si>
  <si>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</si>
  <si>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</si>
  <si>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</si>
  <si>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</si>
  <si>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</si>
  <si>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</si>
  <si>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</si>
  <si>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</si>
  <si>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</si>
  <si>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</si>
  <si>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</si>
  <si>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</si>
  <si>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</si>
  <si>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</si>
  <si>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</si>
  <si>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</si>
  <si>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</si>
  <si>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</si>
  <si>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</si>
  <si>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</si>
  <si>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</si>
  <si>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</si>
  <si>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</si>
  <si>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</si>
  <si>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</si>
  <si>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</si>
  <si>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</si>
  <si>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</si>
  <si>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</si>
  <si>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</si>
  <si>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</si>
  <si>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</si>
  <si>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</si>
  <si>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</si>
  <si>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</si>
  <si>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</si>
  <si>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</si>
  <si>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</si>
  <si>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</si>
  <si>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</si>
  <si>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</si>
  <si>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</si>
  <si>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</si>
  <si>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</si>
  <si>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</si>
  <si>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</si>
  <si>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</si>
  <si>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</si>
  <si>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</si>
  <si>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</si>
  <si>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</si>
  <si>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</si>
  <si>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</si>
  <si>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</si>
  <si>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</si>
  <si>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</si>
  <si>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</si>
  <si>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</si>
  <si>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</si>
  <si>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</si>
  <si>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</si>
  <si>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</si>
  <si>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</si>
  <si>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</si>
  <si>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</si>
  <si>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</si>
  <si>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</si>
  <si>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</si>
  <si>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</si>
  <si>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</si>
  <si>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</si>
  <si>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</si>
  <si>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</si>
  <si>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</si>
  <si>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</si>
  <si>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</si>
  <si>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</si>
  <si>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</si>
  <si>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</si>
  <si>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</si>
  <si>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</si>
  <si>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</si>
  <si>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</si>
  <si>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</si>
  <si>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</si>
  <si>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</si>
  <si>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</si>
  <si>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</si>
  <si>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</si>
  <si>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</si>
  <si>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</si>
  <si>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</si>
  <si>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</si>
  <si>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</si>
  <si>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</si>
  <si>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</si>
  <si>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</si>
  <si>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</si>
  <si>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</si>
  <si>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</si>
  <si>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</si>
  <si>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</si>
  <si>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</si>
  <si>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</si>
  <si>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</si>
  <si>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</si>
  <si>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</si>
  <si>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</si>
  <si>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</si>
  <si>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</si>
  <si>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</si>
  <si>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</si>
  <si>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</si>
  <si>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</si>
  <si>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</si>
  <si>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</si>
  <si>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</si>
  <si>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</si>
  <si>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</si>
  <si>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</si>
  <si>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</si>
  <si>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</si>
  <si>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</si>
  <si>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</si>
  <si>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</si>
  <si>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</si>
  <si>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</si>
  <si>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</si>
  <si>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</si>
  <si>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</si>
  <si>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</si>
  <si>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</si>
  <si>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</si>
  <si>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</si>
  <si>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</si>
  <si>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</si>
  <si>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</si>
  <si>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</si>
  <si>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</si>
  <si>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</si>
  <si>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</si>
  <si>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</si>
  <si>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</si>
  <si>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</si>
  <si>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</si>
  <si>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</si>
  <si>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</si>
  <si>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</si>
  <si>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</si>
  <si>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</si>
  <si>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</si>
  <si>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</si>
  <si>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</si>
  <si>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</si>
  <si>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</si>
  <si>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</si>
  <si>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</si>
  <si>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</si>
  <si>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</si>
  <si>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</si>
  <si>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</si>
  <si>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</si>
  <si>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</si>
  <si>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</si>
  <si>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</si>
  <si>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</si>
  <si>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</si>
  <si>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</si>
  <si>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</si>
  <si>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</si>
  <si>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</si>
  <si>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</si>
  <si>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</si>
  <si>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</si>
  <si>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</si>
  <si>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</si>
  <si>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</si>
  <si>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</si>
  <si>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</si>
  <si>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</si>
  <si>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</si>
  <si>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</si>
  <si>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</si>
  <si>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</si>
  <si>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</si>
  <si>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</si>
  <si>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</si>
  <si>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</si>
  <si>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</si>
  <si>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</si>
  <si>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</si>
  <si>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</si>
  <si>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</si>
  <si>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</si>
  <si>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</si>
  <si>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</si>
  <si>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</si>
  <si>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</si>
  <si>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</si>
  <si>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</si>
  <si>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</si>
  <si>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</si>
  <si>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</si>
  <si>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</si>
  <si>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</si>
  <si>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</si>
  <si>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</si>
  <si>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</si>
  <si>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</si>
  <si>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</si>
  <si>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</si>
  <si>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</si>
  <si>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</si>
  <si>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</si>
  <si>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</si>
  <si>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</si>
  <si>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</si>
  <si>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</si>
  <si>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</si>
  <si>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</si>
  <si>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</si>
  <si>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</si>
  <si>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</si>
  <si>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</si>
  <si>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</si>
  <si>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</si>
  <si>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</si>
  <si>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</si>
  <si>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</si>
  <si>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</si>
  <si>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</si>
  <si>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</si>
  <si>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</si>
  <si>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</si>
  <si>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</si>
  <si>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</si>
  <si>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</si>
  <si>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</si>
  <si>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</si>
  <si>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</si>
  <si>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</si>
  <si>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</si>
  <si>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</si>
  <si>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</si>
  <si>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</si>
  <si>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</si>
  <si>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</si>
  <si>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</si>
  <si>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</si>
  <si>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</si>
  <si>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</si>
  <si>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</si>
  <si>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</si>
  <si>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</si>
  <si>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</si>
  <si>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</si>
  <si>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</si>
  <si>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</si>
  <si>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</si>
  <si>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</si>
  <si>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</si>
  <si>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</si>
  <si>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</si>
  <si>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</si>
  <si>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</si>
  <si>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</si>
  <si>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</si>
  <si>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</si>
  <si>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</si>
  <si>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</si>
  <si>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</si>
  <si>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</si>
  <si>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</si>
  <si>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</si>
  <si>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</si>
  <si>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</si>
  <si>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</si>
  <si>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</si>
  <si>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</si>
  <si>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</si>
  <si>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</si>
  <si>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</si>
  <si>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</si>
  <si>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</si>
  <si>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</si>
  <si>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</si>
  <si>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</si>
  <si>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</si>
  <si>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</si>
  <si>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</si>
  <si>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</si>
  <si>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</si>
  <si>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</si>
  <si>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</si>
  <si>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</si>
  <si>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</si>
  <si>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</si>
  <si>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</si>
  <si>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</si>
  <si>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</si>
  <si>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</si>
  <si>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</si>
  <si>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</si>
  <si>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</si>
  <si>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</si>
  <si>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</si>
  <si>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</si>
  <si>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</si>
  <si>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</si>
  <si>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</si>
  <si>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</si>
  <si>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</si>
  <si>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</si>
  <si>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</si>
  <si>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</si>
  <si>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</si>
  <si>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</si>
  <si>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</si>
  <si>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</si>
  <si>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</si>
  <si>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</si>
  <si>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</si>
  <si>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</si>
  <si>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</si>
  <si>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</si>
  <si>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</si>
  <si>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</si>
  <si>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</si>
  <si>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</si>
  <si>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</si>
  <si>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</si>
  <si>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</si>
  <si>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</si>
  <si>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</si>
  <si>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</si>
  <si>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</si>
  <si>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</si>
  <si>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</si>
  <si>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</si>
  <si>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</si>
  <si>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</si>
  <si>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</si>
  <si>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</si>
  <si>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</si>
  <si>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</si>
  <si>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</si>
  <si>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</si>
  <si>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</si>
  <si>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</si>
  <si>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</si>
  <si>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</si>
  <si>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</si>
  <si>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</si>
  <si>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</si>
  <si>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</si>
  <si>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</si>
  <si>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</si>
  <si>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</si>
  <si>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</si>
  <si>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</si>
  <si>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</si>
  <si>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</si>
  <si>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</si>
  <si>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</si>
  <si>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</si>
  <si>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</si>
  <si>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</si>
  <si>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</si>
  <si>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</si>
  <si>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</si>
  <si>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</si>
  <si>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</si>
  <si>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</si>
  <si>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</si>
  <si>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</si>
  <si>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</si>
  <si>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</si>
  <si>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</si>
  <si>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</si>
  <si>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</si>
  <si>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</si>
  <si>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</si>
  <si>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</si>
  <si>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</si>
  <si>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</si>
  <si>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</si>
  <si>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</si>
  <si>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</si>
  <si>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</si>
  <si>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</si>
  <si>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</si>
  <si>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</si>
  <si>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</si>
  <si>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</si>
  <si>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</si>
  <si>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</si>
  <si>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</si>
  <si>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</si>
  <si>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</si>
  <si>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</si>
  <si>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</si>
  <si>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</si>
  <si>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</si>
  <si>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</si>
  <si>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</si>
  <si>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</si>
  <si>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</si>
  <si>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</si>
  <si>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</si>
  <si>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</si>
  <si>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</si>
  <si>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</si>
  <si>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</si>
  <si>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</si>
  <si>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</si>
  <si>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</si>
  <si>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</si>
  <si>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</si>
  <si>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</si>
  <si>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</si>
  <si>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</si>
  <si>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</si>
  <si>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</si>
  <si>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</si>
  <si>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</si>
  <si>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</si>
  <si>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</si>
  <si>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</si>
  <si>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</si>
  <si>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</si>
  <si>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</si>
  <si>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</si>
  <si>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</si>
  <si>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</si>
  <si>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</si>
  <si>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</si>
  <si>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</si>
  <si>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</si>
  <si>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</si>
  <si>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</si>
  <si>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</si>
  <si>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</si>
  <si>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</si>
  <si>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</si>
  <si>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</si>
  <si>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</si>
  <si>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</si>
  <si>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</si>
  <si>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</si>
  <si>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</si>
  <si>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</si>
  <si>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</si>
  <si>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</si>
  <si>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</si>
  <si>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</si>
  <si>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</si>
  <si>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</si>
  <si>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</si>
  <si>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</si>
  <si>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</si>
  <si>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</si>
  <si>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</si>
  <si>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</si>
  <si>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</si>
  <si>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</si>
  <si>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</si>
  <si>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</si>
  <si>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</si>
  <si>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</si>
  <si>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</si>
  <si>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</si>
  <si>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</si>
  <si>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</si>
  <si>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</si>
  <si>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</si>
  <si>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</si>
  <si>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</si>
  <si>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</si>
  <si>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</si>
  <si>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</si>
  <si>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</si>
  <si>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</si>
  <si>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</si>
  <si>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</si>
  <si>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</si>
  <si>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</si>
  <si>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</si>
  <si>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</si>
  <si>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</si>
  <si>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</si>
  <si>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</si>
  <si>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</si>
  <si>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</si>
  <si>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</si>
  <si>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</si>
  <si>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</si>
  <si>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</si>
  <si>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</si>
  <si>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</si>
  <si>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</si>
  <si>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</si>
  <si>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</si>
  <si>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</si>
  <si>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</si>
  <si>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</si>
  <si>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</si>
  <si>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</si>
  <si>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</si>
  <si>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</si>
  <si>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</si>
  <si>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</si>
  <si>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</si>
  <si>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</si>
  <si>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</si>
  <si>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</si>
  <si>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</si>
  <si>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</si>
  <si>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</si>
  <si>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</si>
  <si>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</si>
  <si>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</si>
  <si>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</si>
  <si>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</si>
  <si>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</si>
  <si>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</si>
  <si>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</si>
  <si>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</si>
  <si>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</si>
  <si>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</si>
  <si>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</si>
  <si>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</si>
  <si>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</si>
  <si>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</si>
  <si>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</si>
  <si>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</si>
  <si>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</si>
  <si>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</si>
  <si>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</si>
  <si>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</si>
  <si>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</si>
  <si>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</si>
  <si>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</si>
  <si>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</si>
  <si>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</si>
  <si>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</si>
  <si>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</si>
  <si>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</si>
  <si>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</si>
  <si>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</si>
  <si>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</si>
  <si>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</si>
  <si>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</si>
  <si>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</si>
  <si>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</si>
  <si>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</si>
  <si>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</si>
  <si>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</si>
  <si>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</si>
  <si>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</si>
  <si>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</si>
  <si>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</si>
  <si>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</si>
  <si>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</si>
  <si>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</si>
  <si>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</si>
  <si>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</si>
  <si>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</si>
  <si>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</si>
  <si>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</si>
  <si>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</si>
  <si>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</si>
  <si>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</si>
  <si>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</si>
  <si>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</si>
  <si>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</si>
  <si>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</si>
  <si>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</si>
  <si>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</si>
  <si>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</si>
  <si>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</si>
  <si>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</si>
  <si>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</si>
  <si>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</si>
  <si>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</si>
  <si>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</si>
  <si>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</si>
  <si>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</si>
  <si>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</si>
  <si>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</si>
  <si>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</si>
  <si>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</si>
  <si>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</si>
  <si>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</si>
  <si>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</si>
  <si>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</si>
  <si>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</si>
  <si>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</si>
  <si>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</si>
  <si>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</si>
  <si>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</si>
  <si>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</si>
  <si>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</si>
  <si>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</si>
  <si>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</si>
  <si>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</si>
  <si>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</si>
  <si>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</si>
  <si>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</si>
  <si>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</si>
  <si>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</si>
  <si>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</si>
  <si>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</si>
  <si>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</si>
  <si>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</si>
  <si>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</si>
  <si>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</si>
  <si>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</si>
  <si>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</si>
  <si>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</si>
  <si>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</si>
  <si>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</si>
  <si>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</si>
  <si>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</si>
  <si>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</si>
  <si>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</si>
  <si>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</si>
  <si>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</si>
  <si>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</si>
  <si>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</si>
  <si>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</si>
  <si>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</si>
  <si>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</si>
  <si>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</si>
  <si>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</si>
  <si>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</si>
  <si>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</si>
  <si>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</si>
  <si>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</si>
  <si>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</si>
  <si>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</si>
  <si>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</si>
  <si>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</si>
  <si>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</si>
  <si>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</si>
  <si>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</si>
  <si>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</si>
  <si>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</si>
  <si>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</si>
  <si>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</si>
  <si>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</si>
  <si>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</si>
  <si>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</si>
  <si>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</si>
  <si>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</si>
  <si>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</si>
  <si>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</si>
  <si>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</si>
  <si>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</si>
  <si>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</si>
  <si>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</si>
  <si>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</si>
  <si>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</si>
  <si>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</si>
  <si>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</si>
  <si>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</si>
  <si>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</si>
  <si>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</si>
  <si>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</si>
  <si>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</si>
  <si>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</si>
  <si>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</si>
  <si>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</si>
  <si>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</si>
  <si>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</si>
  <si>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</si>
  <si>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</si>
  <si>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</si>
  <si>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</si>
  <si>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</si>
  <si>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</si>
  <si>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</si>
  <si>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</si>
  <si>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</si>
  <si>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</si>
  <si>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</si>
  <si>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</si>
  <si>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</si>
  <si>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</si>
  <si>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</si>
  <si>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</si>
  <si>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</si>
  <si>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</si>
  <si>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</si>
  <si>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</si>
  <si>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</si>
  <si>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</si>
  <si>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</si>
  <si>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</si>
  <si>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</si>
  <si>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</si>
  <si>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</si>
  <si>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</si>
  <si>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</si>
  <si>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</si>
  <si>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</si>
  <si>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</si>
  <si>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</si>
  <si>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</si>
  <si>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</si>
  <si>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</si>
  <si>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</si>
  <si>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</si>
  <si>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</si>
  <si>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</si>
  <si>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</si>
  <si>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</si>
  <si>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</si>
  <si>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</si>
  <si>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</si>
  <si>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</si>
  <si>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</si>
  <si>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</si>
  <si>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</si>
  <si>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</si>
  <si>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</si>
  <si>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</si>
  <si>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</si>
  <si>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</si>
  <si>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</si>
  <si>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</si>
  <si>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</si>
  <si>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</si>
  <si>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</si>
  <si>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</si>
  <si>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</si>
  <si>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</si>
  <si>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</si>
  <si>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</si>
  <si>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</si>
  <si>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</si>
  <si>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</si>
  <si>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</si>
  <si>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</si>
  <si>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</si>
  <si>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</si>
  <si>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</si>
  <si>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</si>
  <si>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</si>
  <si>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</si>
  <si>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</si>
  <si>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</si>
  <si>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</si>
  <si>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</si>
  <si>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</si>
  <si>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</si>
  <si>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</si>
  <si>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</si>
  <si>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</si>
  <si>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</si>
  <si>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</si>
  <si>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</si>
  <si>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</si>
  <si>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</si>
  <si>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</si>
  <si>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</si>
  <si>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</si>
  <si>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</si>
  <si>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</si>
  <si>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</si>
  <si>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</si>
  <si>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</si>
  <si>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</si>
  <si>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</si>
  <si>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</si>
  <si>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</si>
  <si>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</si>
  <si>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</si>
  <si>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</si>
  <si>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</si>
  <si>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</si>
  <si>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</si>
  <si>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</si>
  <si>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</si>
  <si>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</si>
  <si>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</si>
  <si>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</si>
  <si>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</si>
  <si>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</si>
  <si>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</si>
  <si>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</si>
  <si>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</si>
  <si>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</si>
  <si>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</si>
  <si>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</si>
  <si>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</si>
  <si>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</si>
  <si>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</si>
  <si>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</si>
  <si>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</si>
  <si>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</si>
  <si>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</si>
  <si>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</si>
  <si>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</si>
  <si>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</si>
  <si>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</si>
  <si>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</si>
  <si>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</si>
  <si>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</si>
  <si>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</si>
  <si>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</si>
  <si>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</si>
  <si>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</si>
  <si>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</si>
  <si>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</si>
  <si>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</si>
  <si>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</si>
  <si>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</si>
  <si>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</si>
  <si>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</si>
  <si>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</si>
  <si>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</si>
  <si>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</si>
  <si>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</si>
  <si>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</si>
  <si>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</si>
  <si>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</si>
  <si>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</si>
  <si>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</si>
  <si>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</si>
  <si>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</si>
  <si>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</si>
  <si>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</si>
  <si>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</si>
  <si>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</si>
  <si>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</si>
  <si>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</si>
  <si>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</si>
  <si>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</si>
  <si>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</si>
  <si>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</si>
  <si>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</si>
  <si>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</si>
  <si>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</si>
  <si>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</si>
  <si>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</si>
  <si>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</si>
  <si>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</si>
  <si>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</si>
  <si>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</si>
  <si>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</si>
  <si>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</si>
  <si>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</si>
  <si>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</si>
  <si>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</si>
  <si>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</si>
  <si>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</si>
  <si>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</si>
  <si>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</si>
  <si>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</si>
  <si>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</si>
  <si>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</si>
  <si>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</si>
  <si>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</si>
  <si>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</si>
  <si>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</si>
  <si>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</si>
  <si>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</si>
  <si>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</si>
  <si>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</si>
  <si>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</si>
  <si>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</si>
  <si>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</si>
  <si>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</si>
  <si>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</si>
  <si>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</si>
  <si>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</si>
  <si>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</si>
  <si>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</si>
  <si>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</si>
  <si>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</si>
  <si>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</si>
  <si>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</si>
  <si>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</si>
  <si>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</si>
  <si>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</si>
  <si>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</si>
  <si>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</si>
  <si>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</si>
  <si>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</si>
  <si>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</si>
  <si>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</si>
  <si>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</si>
  <si>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</si>
  <si>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</si>
  <si>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</si>
  <si>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</si>
  <si>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</si>
  <si>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</si>
  <si>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</si>
  <si>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</si>
  <si>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</si>
  <si>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</si>
  <si>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</si>
  <si>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</si>
  <si>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</si>
  <si>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</si>
  <si>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</si>
  <si>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</si>
  <si>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</si>
  <si>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</si>
  <si>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</si>
  <si>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</si>
  <si>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</si>
  <si>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</si>
  <si>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</si>
  <si>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</si>
  <si>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</si>
  <si>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</si>
  <si>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</si>
  <si>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</si>
  <si>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</si>
  <si>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</si>
  <si>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</si>
  <si>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</si>
  <si>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</si>
  <si>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</si>
  <si>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</si>
  <si>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</si>
  <si>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</si>
  <si>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</si>
  <si>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</si>
  <si>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</si>
  <si>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</si>
  <si>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</si>
  <si>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</si>
  <si>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</si>
  <si>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</si>
  <si>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</si>
  <si>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</si>
  <si>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</si>
  <si>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</si>
  <si>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</si>
  <si>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</si>
  <si>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</si>
  <si>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</si>
  <si>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</si>
  <si>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</si>
  <si>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</si>
  <si>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</si>
  <si>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</si>
  <si>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</si>
  <si>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</si>
  <si>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</si>
  <si>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</si>
  <si>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</si>
  <si>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</si>
  <si>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</si>
  <si>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</si>
  <si>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</si>
  <si>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</si>
  <si>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</si>
  <si>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</si>
  <si>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</si>
  <si>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</si>
  <si>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</si>
  <si>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</si>
  <si>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</si>
  <si>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</si>
  <si>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</si>
  <si>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</si>
  <si>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</si>
  <si>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</si>
  <si>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</si>
  <si>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</si>
  <si>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</si>
  <si>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</si>
  <si>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</si>
  <si>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</si>
  <si>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</si>
  <si>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</si>
  <si>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</si>
  <si>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</si>
  <si>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</si>
  <si>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</si>
  <si>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</si>
  <si>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</si>
  <si>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</si>
  <si>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</si>
  <si>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</si>
  <si>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</si>
  <si>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</si>
  <si>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</si>
  <si>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</si>
  <si>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</si>
  <si>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</si>
  <si>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</si>
  <si>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</si>
  <si>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</si>
  <si>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</si>
  <si>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</si>
  <si>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</si>
  <si>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</si>
  <si>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</si>
  <si>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</si>
  <si>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</si>
  <si>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</si>
  <si>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</si>
  <si>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</si>
  <si>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</si>
  <si>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</si>
  <si>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</si>
  <si>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</si>
  <si>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</si>
  <si>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</si>
  <si>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</si>
  <si>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</si>
  <si>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</si>
  <si>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</si>
  <si>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</si>
  <si>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</si>
  <si>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</si>
  <si>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</si>
  <si>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</si>
  <si>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</si>
  <si>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</si>
  <si>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</si>
  <si>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</si>
  <si>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</si>
  <si>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</si>
  <si>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</si>
  <si>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</si>
  <si>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</si>
  <si>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</si>
  <si>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</si>
  <si>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</si>
  <si>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</si>
  <si>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</si>
  <si>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</si>
  <si>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</si>
  <si>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</si>
  <si>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</si>
  <si>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</si>
  <si>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</si>
  <si>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</si>
  <si>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</si>
  <si>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</si>
  <si>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</si>
  <si>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</si>
  <si>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</si>
  <si>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</si>
  <si>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</si>
  <si>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</si>
  <si>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</si>
  <si>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</si>
  <si>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</si>
  <si>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</si>
  <si>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</si>
  <si>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</si>
  <si>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</si>
  <si>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</si>
  <si>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</si>
  <si>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</si>
  <si>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</si>
  <si>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</si>
  <si>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</si>
  <si>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</si>
  <si>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</si>
  <si>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</si>
  <si>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</si>
  <si>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</si>
  <si>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</si>
  <si>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</si>
  <si>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</si>
  <si>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</si>
  <si>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</si>
  <si>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</si>
  <si>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</si>
  <si>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</si>
  <si>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</si>
  <si>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</si>
  <si>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</si>
  <si>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</si>
  <si>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</si>
  <si>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</si>
  <si>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</si>
  <si>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</si>
  <si>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</si>
  <si>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</si>
  <si>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</si>
  <si>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</si>
  <si>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</si>
  <si>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</si>
  <si>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</si>
  <si>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</si>
  <si>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</si>
  <si>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</si>
  <si>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</si>
  <si>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</si>
  <si>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</si>
  <si>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</si>
  <si>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</si>
  <si>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</si>
  <si>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</si>
  <si>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</si>
  <si>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</si>
  <si>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</si>
  <si>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</si>
  <si>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</si>
  <si>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</si>
  <si>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</si>
  <si>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</si>
  <si>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</si>
  <si>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</si>
  <si>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</si>
  <si>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</si>
  <si>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</si>
  <si>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</si>
  <si>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</si>
  <si>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</si>
  <si>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</si>
  <si>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</si>
  <si>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</si>
  <si>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</si>
  <si>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</si>
  <si>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</si>
  <si>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</si>
  <si>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</si>
  <si>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</si>
  <si>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</si>
  <si>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</si>
  <si>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</si>
  <si>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</si>
  <si>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</si>
  <si>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</si>
  <si>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</si>
  <si>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</si>
  <si>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</si>
  <si>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</si>
  <si>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</si>
  <si>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</si>
  <si>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</si>
  <si>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</si>
  <si>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</si>
  <si>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</si>
  <si>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</si>
  <si>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</si>
  <si>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</si>
  <si>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</si>
  <si>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</si>
  <si>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</si>
  <si>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</si>
  <si>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</si>
  <si>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</si>
  <si>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</si>
  <si>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</si>
  <si>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</si>
  <si>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</si>
  <si>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</si>
  <si>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</si>
  <si>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</si>
  <si>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</si>
  <si>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</si>
  <si>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</si>
  <si>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</si>
  <si>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</si>
  <si>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</si>
  <si>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</si>
  <si>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</si>
  <si>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</si>
  <si>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</si>
  <si>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</si>
  <si>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</si>
  <si>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</si>
  <si>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</si>
  <si>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</si>
  <si>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</si>
  <si>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</si>
  <si>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</si>
  <si>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</si>
  <si>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</si>
  <si>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</si>
  <si>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</si>
  <si>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</si>
  <si>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</si>
  <si>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</si>
  <si>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</si>
  <si>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</si>
  <si>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</si>
  <si>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</si>
  <si>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</si>
  <si>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</si>
  <si>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</si>
  <si>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</si>
  <si>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</si>
  <si>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</si>
  <si>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</si>
  <si>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</si>
  <si>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</si>
  <si>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</si>
  <si>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</si>
  <si>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</si>
  <si>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</si>
  <si>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</si>
  <si>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</si>
  <si>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</si>
  <si>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</si>
  <si>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</si>
  <si>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</si>
  <si>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</si>
  <si>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</si>
  <si>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</si>
  <si>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</si>
  <si>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</si>
  <si>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</si>
  <si>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</si>
  <si>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</si>
  <si>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</si>
  <si>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</si>
  <si>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</si>
  <si>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</si>
  <si>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</si>
  <si>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</si>
  <si>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</si>
  <si>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</si>
  <si>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</si>
  <si>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</si>
  <si>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</si>
  <si>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</si>
  <si>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</si>
  <si>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</si>
  <si>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</si>
  <si>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</si>
  <si>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</si>
  <si>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</si>
  <si>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</si>
  <si>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</si>
  <si>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</si>
  <si>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</si>
  <si>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</si>
  <si>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</si>
  <si>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</si>
  <si>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</si>
  <si>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</si>
  <si>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</si>
  <si>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</si>
  <si>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</si>
  <si>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</si>
  <si>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</si>
  <si>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</si>
  <si>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</si>
  <si>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</si>
  <si>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</si>
  <si>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</si>
  <si>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</si>
  <si>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</si>
  <si>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</si>
  <si>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</si>
  <si>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</si>
  <si>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</si>
  <si>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</si>
  <si>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</si>
  <si>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</si>
  <si>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</si>
  <si>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</si>
  <si>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</si>
  <si>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</si>
  <si>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</si>
  <si>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</si>
  <si>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</si>
  <si>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</si>
  <si>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</si>
  <si>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</si>
  <si>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</si>
  <si>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</si>
  <si>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</si>
  <si>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</si>
  <si>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</si>
  <si>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</si>
  <si>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</si>
  <si>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</si>
  <si>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</si>
  <si>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</si>
  <si>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</si>
  <si>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</si>
  <si>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</si>
  <si>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</si>
  <si>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</si>
  <si>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</si>
  <si>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</si>
  <si>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</si>
  <si>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</si>
  <si>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</si>
  <si>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</si>
  <si>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</si>
  <si>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</si>
  <si>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</si>
  <si>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</si>
  <si>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</si>
  <si>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</si>
  <si>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</si>
  <si>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</si>
  <si>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</si>
  <si>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</si>
  <si>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</si>
  <si>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</si>
  <si>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</si>
  <si>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</si>
  <si>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</si>
  <si>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</si>
  <si>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</si>
  <si>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</si>
  <si>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</si>
  <si>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</si>
  <si>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</si>
  <si>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</si>
  <si>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</si>
  <si>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</si>
  <si>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</si>
  <si>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</si>
  <si>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</si>
  <si>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</si>
  <si>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</si>
  <si>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</si>
  <si>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</si>
  <si>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</si>
  <si>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</si>
  <si>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</si>
  <si>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</si>
  <si>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</si>
  <si>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</si>
  <si>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</si>
  <si>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</si>
  <si>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</si>
  <si>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</si>
  <si>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</si>
  <si>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</si>
  <si>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</si>
  <si>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</si>
  <si>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</si>
  <si>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</si>
  <si>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</si>
  <si>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</si>
  <si>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</si>
  <si>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</si>
  <si>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</si>
  <si>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</si>
  <si>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</si>
  <si>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</si>
  <si>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</si>
  <si>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</si>
  <si>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</si>
  <si>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</si>
  <si>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</si>
  <si>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</si>
  <si>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</si>
  <si>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</si>
  <si>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</si>
  <si>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</si>
  <si>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</si>
  <si>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</si>
  <si>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</si>
  <si>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</si>
  <si>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</si>
  <si>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</si>
  <si>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</si>
  <si>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</si>
  <si>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</si>
  <si>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</si>
  <si>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</si>
  <si>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</si>
  <si>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</si>
  <si>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</si>
  <si>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</si>
  <si>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</si>
  <si>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</si>
  <si>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</si>
  <si>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</si>
  <si>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</si>
  <si>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</si>
  <si>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</si>
  <si>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</si>
  <si>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</si>
  <si>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</si>
  <si>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</si>
  <si>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</si>
  <si>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</si>
  <si>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</si>
  <si>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</si>
  <si>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</si>
  <si>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</si>
  <si>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</si>
  <si>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</si>
  <si>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</si>
  <si>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</si>
  <si>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</si>
  <si>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</si>
  <si>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</si>
  <si>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</si>
  <si>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</si>
  <si>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</si>
  <si>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</si>
  <si>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</si>
  <si>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</si>
  <si>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</si>
  <si>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</si>
  <si>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</si>
  <si>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</si>
  <si>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</si>
  <si>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</si>
  <si>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</si>
  <si>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</si>
  <si>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</si>
  <si>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</si>
  <si>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</si>
  <si>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</si>
  <si>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</si>
  <si>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</si>
  <si>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</si>
  <si>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</si>
  <si>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</si>
  <si>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</si>
  <si>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</si>
  <si>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</si>
  <si>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</si>
  <si>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</si>
  <si>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</si>
  <si>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</si>
  <si>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</si>
  <si>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</si>
  <si>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</si>
  <si>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</si>
  <si>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</si>
  <si>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</si>
  <si>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</si>
  <si>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</si>
  <si>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</si>
  <si>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</si>
  <si>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</si>
  <si>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</si>
  <si>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</si>
  <si>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</si>
  <si>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</si>
  <si>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</si>
  <si>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</si>
  <si>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</si>
  <si>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</si>
  <si>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</si>
  <si>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</si>
  <si>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</si>
  <si>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</si>
  <si>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</si>
  <si>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</si>
  <si>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</si>
  <si>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</si>
  <si>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</si>
  <si>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</si>
  <si>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</si>
  <si>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</si>
  <si>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</si>
  <si>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</si>
  <si>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</si>
  <si>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</si>
  <si>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</si>
  <si>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</si>
  <si>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</si>
  <si>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</si>
  <si>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</si>
  <si>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</si>
  <si>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</si>
  <si>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</si>
  <si>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</si>
  <si>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</si>
  <si>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</si>
  <si>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</si>
  <si>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</si>
  <si>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</si>
  <si>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</si>
  <si>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</si>
  <si>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</si>
  <si>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</si>
  <si>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</si>
  <si>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</si>
  <si>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</si>
  <si>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</si>
  <si>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</si>
  <si>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</si>
  <si>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</si>
  <si>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</si>
  <si>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</si>
  <si>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</si>
  <si>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</si>
  <si>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</si>
  <si>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</si>
  <si>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</si>
  <si>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</si>
  <si>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</si>
  <si>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</si>
  <si>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</si>
  <si>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</si>
  <si>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</si>
  <si>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</si>
  <si>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</si>
  <si>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</si>
  <si>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</si>
  <si>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</si>
  <si>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</si>
  <si>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</si>
  <si>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</si>
  <si>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</si>
  <si>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</si>
  <si>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</si>
  <si>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</si>
  <si>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</si>
  <si>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</si>
  <si>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</si>
  <si>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</si>
  <si>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</si>
  <si>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</si>
  <si>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</si>
  <si>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</si>
  <si>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</si>
  <si>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</si>
  <si>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</si>
  <si>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</si>
  <si>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</si>
  <si>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</si>
  <si>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</si>
  <si>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</si>
  <si>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</si>
  <si>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</si>
  <si>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</si>
  <si>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</si>
  <si>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</si>
  <si>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</si>
  <si>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</si>
  <si>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</si>
  <si>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</si>
  <si>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</si>
  <si>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</si>
  <si>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</si>
  <si>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</si>
  <si>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</si>
  <si>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</si>
  <si>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</si>
  <si>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</si>
  <si>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</si>
  <si>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</si>
  <si>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</si>
  <si>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</si>
  <si>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</si>
  <si>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</si>
  <si>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</si>
  <si>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</si>
  <si>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</si>
  <si>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</si>
  <si>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</si>
  <si>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</si>
  <si>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</si>
  <si>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</si>
  <si>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</si>
  <si>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</si>
  <si>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</si>
  <si>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</si>
  <si>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</si>
  <si>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</si>
  <si>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</si>
  <si>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</si>
  <si>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</si>
  <si>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</si>
  <si>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</si>
  <si>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</si>
  <si>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</si>
  <si>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</si>
  <si>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</si>
  <si>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</si>
  <si>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</si>
  <si>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</si>
  <si>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</si>
  <si>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</si>
  <si>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</si>
  <si>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</si>
  <si>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</si>
  <si>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</si>
  <si>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</si>
  <si>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</si>
  <si>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</si>
  <si>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</si>
  <si>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</si>
  <si>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</si>
  <si>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</si>
  <si>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</si>
  <si>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</si>
  <si>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</si>
  <si>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</si>
  <si>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</si>
  <si>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</si>
  <si>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</si>
  <si>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</si>
  <si>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</si>
  <si>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</si>
  <si>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</si>
  <si>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</si>
  <si>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</si>
  <si>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</si>
  <si>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</si>
  <si>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</si>
  <si>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</si>
  <si>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</si>
  <si>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</si>
  <si>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</si>
  <si>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</si>
  <si>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</si>
  <si>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</si>
  <si>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</si>
  <si>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</si>
  <si>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</si>
  <si>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</si>
  <si>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</si>
  <si>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</si>
  <si>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</si>
  <si>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</si>
  <si>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</si>
  <si>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</si>
  <si>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</si>
  <si>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</si>
  <si>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</si>
  <si>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</si>
  <si>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</si>
  <si>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</si>
  <si>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</si>
  <si>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</si>
  <si>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</si>
  <si>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</si>
  <si>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</si>
  <si>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</si>
  <si>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</si>
  <si>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</si>
  <si>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</si>
  <si>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</si>
  <si>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</si>
  <si>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</si>
  <si>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</si>
  <si>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</si>
  <si>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</si>
  <si>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</si>
  <si>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</si>
  <si>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</si>
  <si>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</si>
  <si>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</si>
  <si>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</si>
  <si>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</si>
  <si>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</si>
  <si>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</si>
  <si>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</si>
  <si>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</si>
  <si>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</si>
  <si>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</si>
  <si>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</si>
  <si>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</si>
  <si>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</si>
  <si>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</si>
  <si>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</si>
  <si>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</si>
  <si>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</si>
  <si>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</si>
  <si>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</si>
  <si>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</si>
  <si>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</si>
  <si>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</si>
  <si>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</si>
  <si>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</si>
  <si>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</si>
  <si>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</si>
  <si>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</si>
  <si>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</si>
  <si>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</si>
  <si>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</si>
  <si>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</si>
  <si>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</si>
  <si>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</si>
  <si>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</si>
  <si>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</si>
  <si>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</si>
  <si>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</si>
  <si>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</si>
  <si>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</si>
  <si>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</si>
  <si>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</si>
  <si>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</si>
  <si>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</si>
  <si>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</si>
  <si>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</si>
  <si>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</si>
  <si>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</si>
  <si>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</si>
  <si>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</si>
  <si>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</si>
  <si>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</si>
  <si>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</si>
  <si>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</si>
  <si>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</si>
  <si>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</si>
  <si>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</si>
  <si>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</si>
  <si>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</si>
  <si>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</si>
  <si>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</si>
  <si>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</si>
  <si>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</si>
  <si>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</si>
  <si>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</si>
  <si>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</si>
  <si>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</si>
  <si>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</si>
  <si>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</si>
  <si>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</si>
  <si>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</si>
  <si>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</si>
  <si>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</si>
  <si>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</si>
  <si>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</si>
  <si>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</si>
  <si>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</si>
  <si>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</si>
  <si>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</si>
  <si>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</si>
  <si>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</si>
  <si>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</si>
  <si>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</si>
  <si>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</si>
  <si>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</si>
  <si>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</si>
  <si>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</si>
  <si>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</si>
  <si>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</si>
  <si>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</si>
  <si>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</si>
  <si>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</si>
  <si>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</si>
  <si>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</si>
  <si>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</si>
  <si>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</si>
  <si>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</si>
  <si>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</si>
  <si>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</si>
  <si>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</si>
  <si>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</si>
  <si>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</si>
  <si>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</si>
  <si>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</si>
  <si>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</si>
  <si>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</si>
  <si>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</si>
  <si>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</si>
  <si>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</si>
  <si>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</si>
  <si>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</si>
  <si>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</si>
  <si>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</si>
  <si>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</si>
  <si>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</si>
  <si>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</si>
  <si>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</si>
  <si>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</si>
  <si>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</si>
  <si>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</si>
  <si>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</si>
  <si>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</si>
  <si>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</si>
  <si>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</si>
  <si>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</si>
  <si>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</si>
  <si>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</si>
  <si>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</si>
  <si>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</si>
  <si>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</si>
  <si>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</si>
  <si>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</si>
  <si>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</si>
  <si>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</si>
  <si>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</si>
  <si>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</si>
  <si>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</si>
  <si>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</si>
  <si>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</si>
  <si>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</si>
  <si>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</si>
  <si>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</si>
  <si>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</si>
  <si>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</si>
  <si>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</si>
  <si>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</si>
  <si>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</si>
  <si>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</si>
  <si>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</si>
  <si>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</si>
  <si>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</si>
  <si>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</si>
  <si>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</si>
  <si>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</si>
  <si>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</si>
  <si>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</si>
  <si>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</si>
  <si>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</si>
  <si>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</si>
  <si>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</si>
  <si>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</si>
  <si>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</si>
  <si>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</si>
  <si>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</si>
  <si>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</si>
  <si>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</si>
  <si>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</si>
  <si>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</si>
  <si>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</si>
  <si>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</si>
  <si>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</si>
  <si>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</si>
  <si>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</si>
  <si>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</si>
  <si>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</si>
  <si>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</si>
  <si>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</si>
  <si>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</si>
  <si>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</si>
  <si>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</si>
  <si>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</si>
  <si>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</si>
  <si>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</si>
  <si>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</si>
  <si>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</si>
  <si>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</si>
  <si>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</si>
  <si>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</si>
  <si>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</si>
  <si>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</si>
  <si>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</si>
  <si>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</si>
  <si>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</si>
  <si>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</si>
  <si>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</si>
  <si>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</si>
  <si>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</si>
  <si>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</si>
  <si>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</si>
  <si>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</si>
  <si>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</si>
  <si>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</si>
  <si>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</si>
  <si>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</si>
  <si>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</si>
  <si>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</si>
  <si>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</si>
  <si>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</si>
  <si>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</si>
  <si>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</si>
  <si>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</si>
  <si>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</si>
  <si>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</si>
  <si>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</si>
  <si>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</si>
  <si>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</si>
  <si>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</si>
  <si>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</si>
  <si>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</si>
  <si>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</si>
  <si>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</si>
  <si>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</si>
  <si>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</si>
  <si>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</si>
  <si>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</si>
  <si>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</si>
  <si>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</si>
  <si>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</si>
  <si>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</si>
  <si>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</si>
  <si>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</si>
  <si>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</si>
  <si>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</si>
  <si>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</si>
  <si>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</si>
  <si>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</si>
  <si>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</si>
  <si>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</si>
  <si>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</si>
  <si>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</si>
  <si>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</si>
  <si>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</si>
  <si>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</si>
  <si>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</si>
  <si>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</si>
  <si>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</si>
  <si>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</si>
  <si>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</si>
  <si>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</si>
  <si>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</si>
  <si>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</si>
  <si>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</si>
  <si>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</si>
  <si>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</si>
  <si>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</si>
  <si>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</si>
  <si>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</si>
  <si>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</si>
  <si>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</si>
  <si>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</si>
  <si>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</si>
  <si>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</si>
  <si>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</si>
  <si>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</si>
  <si>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</si>
  <si>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</si>
  <si>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</si>
  <si>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</si>
  <si>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</si>
  <si>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</si>
  <si>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</si>
  <si>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</si>
  <si>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</si>
  <si>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</si>
  <si>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</si>
  <si>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</si>
  <si>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</si>
  <si>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</si>
  <si>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</si>
  <si>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</si>
  <si>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</si>
  <si>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</si>
  <si>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</si>
  <si>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</si>
  <si>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</si>
  <si>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</si>
  <si>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</si>
  <si>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</si>
  <si>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</si>
  <si>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</si>
  <si>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</si>
  <si>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</si>
  <si>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</si>
  <si>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</si>
  <si>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</si>
  <si>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</si>
  <si>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</si>
  <si>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</si>
  <si>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</si>
  <si>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</si>
  <si>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</si>
  <si>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</si>
  <si>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</si>
  <si>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</si>
  <si>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</si>
  <si>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</si>
  <si>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</si>
  <si>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</si>
  <si>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</si>
  <si>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</si>
  <si>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</si>
  <si>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</si>
  <si>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</si>
  <si>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</si>
  <si>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</si>
  <si>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</si>
  <si>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</si>
  <si>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</si>
  <si>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</si>
  <si>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</si>
  <si>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</si>
  <si>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</si>
  <si>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</si>
  <si>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</si>
  <si>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</si>
  <si>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</si>
  <si>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</si>
  <si>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</si>
  <si>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</si>
  <si>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</si>
  <si>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</si>
  <si>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</si>
  <si>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</si>
  <si>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</si>
  <si>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</si>
  <si>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</si>
  <si>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</si>
  <si>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</si>
  <si>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</si>
  <si>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</si>
  <si>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</si>
  <si>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</si>
  <si>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</si>
  <si>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</si>
  <si>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</si>
  <si>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</si>
  <si>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</si>
  <si>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</si>
  <si>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</si>
  <si>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</si>
  <si>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</si>
  <si>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</si>
  <si>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</si>
  <si>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</si>
  <si>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</si>
  <si>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</si>
  <si>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</si>
  <si>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</si>
  <si>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</si>
  <si>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</si>
  <si>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</si>
  <si>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</si>
  <si>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</si>
  <si>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</si>
  <si>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</si>
  <si>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</si>
  <si>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</si>
  <si>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</si>
  <si>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</si>
  <si>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</si>
  <si>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</si>
  <si>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</si>
  <si>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</si>
  <si>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</si>
  <si>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</si>
  <si>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</si>
  <si>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</si>
  <si>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</si>
  <si>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</si>
  <si>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</si>
  <si>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</si>
  <si>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</si>
  <si>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</si>
  <si>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</si>
  <si>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</si>
  <si>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</si>
  <si>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</si>
  <si>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</si>
  <si>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</si>
  <si>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</si>
  <si>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</si>
  <si>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</si>
  <si>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</si>
  <si>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</si>
  <si>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</si>
  <si>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</si>
  <si>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</si>
  <si>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</si>
  <si>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</si>
  <si>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</si>
  <si>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</si>
  <si>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</si>
  <si>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</si>
  <si>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</si>
  <si>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</si>
  <si>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</si>
  <si>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</si>
  <si>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</si>
  <si>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</si>
  <si>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</si>
  <si>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</si>
  <si>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</si>
  <si>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</si>
  <si>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</si>
  <si>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</si>
  <si>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</si>
  <si>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</si>
  <si>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</si>
  <si>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</si>
  <si>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</si>
  <si>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</si>
  <si>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</si>
  <si>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</si>
  <si>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</si>
  <si>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</si>
  <si>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</si>
  <si>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</si>
  <si>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</si>
  <si>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</si>
  <si>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</si>
  <si>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</si>
  <si>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</si>
  <si>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</si>
  <si>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</si>
  <si>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</si>
  <si>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</si>
  <si>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</si>
  <si>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</si>
  <si>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</si>
  <si>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</si>
  <si>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</si>
  <si>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</si>
  <si>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</si>
  <si>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</si>
  <si>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</si>
  <si>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</si>
  <si>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</si>
  <si>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</si>
  <si>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</si>
  <si>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</si>
  <si>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</si>
  <si>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</si>
  <si>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</si>
  <si>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</si>
  <si>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</si>
  <si>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</si>
  <si>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</si>
  <si>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</si>
  <si>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</si>
  <si>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</si>
  <si>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</si>
  <si>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</si>
  <si>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</si>
  <si>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</si>
  <si>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</si>
  <si>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</si>
  <si>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</si>
  <si>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</si>
  <si>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</si>
  <si>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</si>
  <si>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</si>
  <si>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</si>
  <si>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</si>
  <si>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</si>
  <si>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</si>
  <si>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</si>
  <si>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</si>
  <si>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</si>
  <si>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</si>
  <si>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</si>
  <si>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</si>
  <si>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</si>
  <si>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</si>
  <si>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</si>
  <si>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</si>
  <si>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</si>
  <si>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</si>
  <si>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</si>
  <si>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</si>
  <si>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</si>
  <si>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</si>
  <si>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</si>
  <si>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</si>
  <si>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</si>
  <si>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</si>
  <si>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</si>
  <si>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</si>
  <si>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</si>
  <si>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</si>
  <si>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</si>
  <si>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</si>
  <si>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</si>
  <si>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</si>
  <si>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</si>
  <si>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</si>
  <si>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</si>
  <si>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</si>
  <si>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</si>
  <si>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</si>
  <si>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</si>
  <si>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</si>
  <si>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</si>
  <si>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</si>
  <si>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</si>
  <si>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</si>
  <si>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</si>
  <si>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</si>
  <si>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</si>
  <si>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</si>
  <si>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</si>
  <si>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</si>
  <si>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</si>
  <si>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</si>
  <si>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</si>
  <si>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</si>
  <si>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</si>
  <si>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</si>
  <si>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</si>
  <si>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</si>
  <si>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</si>
  <si>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</si>
  <si>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</si>
  <si>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</si>
  <si>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</si>
  <si>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</si>
  <si>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</si>
  <si>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</si>
  <si>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</si>
  <si>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</si>
  <si>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</si>
  <si>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</si>
  <si>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</si>
  <si>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</si>
  <si>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</si>
  <si>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</si>
  <si>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</si>
  <si>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</si>
  <si>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</si>
  <si>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</si>
  <si>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</si>
  <si>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</si>
  <si>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</si>
  <si>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</si>
  <si>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</si>
  <si>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</si>
  <si>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</si>
  <si>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</si>
  <si>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</si>
  <si>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</si>
  <si>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</si>
  <si>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</si>
  <si>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</si>
  <si>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</si>
  <si>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</si>
  <si>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</si>
  <si>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</si>
  <si>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</si>
  <si>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</si>
  <si>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</si>
  <si>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</si>
  <si>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</si>
  <si>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</si>
  <si>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</si>
  <si>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</si>
  <si>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</si>
  <si>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</si>
  <si>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</si>
  <si>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</si>
  <si>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</si>
  <si>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</si>
  <si>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</si>
  <si>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</si>
  <si>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</si>
  <si>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</si>
  <si>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</si>
  <si>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</si>
  <si>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</si>
  <si>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</si>
  <si>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</si>
  <si>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</si>
  <si>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</si>
  <si>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</si>
  <si>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</si>
  <si>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</si>
  <si>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</si>
  <si>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</si>
  <si>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</si>
  <si>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</si>
  <si>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</si>
  <si>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</si>
  <si>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</si>
  <si>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</si>
  <si>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</si>
  <si>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</si>
  <si>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</si>
  <si>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</si>
  <si>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</si>
  <si>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</si>
  <si>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</si>
  <si>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</si>
  <si>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</si>
  <si>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</si>
  <si>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</si>
  <si>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</si>
  <si>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</si>
  <si>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</si>
  <si>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</si>
  <si>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</si>
  <si>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</si>
  <si>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</si>
  <si>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</si>
  <si>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</si>
  <si>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</si>
  <si>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</si>
  <si>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</si>
  <si>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</si>
  <si>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</si>
  <si>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</si>
  <si>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</si>
  <si>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</si>
  <si>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</si>
  <si>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</si>
  <si>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</si>
  <si>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</si>
  <si>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</si>
  <si>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</si>
  <si>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</si>
  <si>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</si>
  <si>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</si>
  <si>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</si>
  <si>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</si>
  <si>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</si>
  <si>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</si>
  <si>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</si>
  <si>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</si>
  <si>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</si>
  <si>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</si>
  <si>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</si>
  <si>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</si>
  <si>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</si>
  <si>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</si>
  <si>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</si>
  <si>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</si>
  <si>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</si>
  <si>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</si>
  <si>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</si>
  <si>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</si>
  <si>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</si>
  <si>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</si>
  <si>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</si>
  <si>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</si>
  <si>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</si>
  <si>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</si>
  <si>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</si>
  <si>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</si>
  <si>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</si>
  <si>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</si>
  <si>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</si>
  <si>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</si>
  <si>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</si>
  <si>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</si>
  <si>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</si>
  <si>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</si>
  <si>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</si>
  <si>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</si>
  <si>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</si>
  <si>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</si>
  <si>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</si>
  <si>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</si>
  <si>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</si>
  <si>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</si>
  <si>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</si>
  <si>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</si>
  <si>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</si>
  <si>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</si>
  <si>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</si>
  <si>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</si>
  <si>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</si>
  <si>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</si>
  <si>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</si>
  <si>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</si>
  <si>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</si>
  <si>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</si>
  <si>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</si>
  <si>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</si>
  <si>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</si>
  <si>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</si>
  <si>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</si>
  <si>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</si>
  <si>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</si>
  <si>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</si>
  <si>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</si>
  <si>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</si>
  <si>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</si>
  <si>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</si>
  <si>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</si>
  <si>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</si>
  <si>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</si>
  <si>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</si>
  <si>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</si>
  <si>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</si>
  <si>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</si>
  <si>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</si>
  <si>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</si>
  <si>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</si>
  <si>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</si>
  <si>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</si>
  <si>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</si>
  <si>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</si>
  <si>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</si>
  <si>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</si>
  <si>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</si>
  <si>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</si>
  <si>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</si>
  <si>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</si>
  <si>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</si>
  <si>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</si>
  <si>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</si>
  <si>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</si>
  <si>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</si>
  <si>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</si>
  <si>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</si>
  <si>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</si>
  <si>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</si>
  <si>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</si>
  <si>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</si>
  <si>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</si>
  <si>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</si>
  <si>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</si>
  <si>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</si>
  <si>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</si>
  <si>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</si>
  <si>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</si>
  <si>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</si>
  <si>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</si>
  <si>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</si>
  <si>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</si>
  <si>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</si>
  <si>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</si>
  <si>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</si>
  <si>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</si>
  <si>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</si>
  <si>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</si>
  <si>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</si>
  <si>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</si>
  <si>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</si>
  <si>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</si>
  <si>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</si>
  <si>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</si>
  <si>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</si>
  <si>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</si>
  <si>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</si>
  <si>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</si>
  <si>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</si>
  <si>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</si>
  <si>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</si>
  <si>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</si>
  <si>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</si>
  <si>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</si>
  <si>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</si>
  <si>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</si>
  <si>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</si>
  <si>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</si>
  <si>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</si>
  <si>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</si>
  <si>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</si>
  <si>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</si>
  <si>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</si>
  <si>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</si>
  <si>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</si>
  <si>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</si>
  <si>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</si>
  <si>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</si>
  <si>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</si>
  <si>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</si>
  <si>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</si>
  <si>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</si>
  <si>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</si>
  <si>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</si>
  <si>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</si>
  <si>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</si>
  <si>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</si>
  <si>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</si>
  <si>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</si>
  <si>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</si>
  <si>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</si>
  <si>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</si>
  <si>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</si>
  <si>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</si>
  <si>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</si>
  <si>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</si>
  <si>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</si>
  <si>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</si>
  <si>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</si>
  <si>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</si>
  <si>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</si>
  <si>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</si>
  <si>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</si>
  <si>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</si>
  <si>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</si>
  <si>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</si>
  <si>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</si>
  <si>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</si>
  <si>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</si>
  <si>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</si>
  <si>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</si>
  <si>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</si>
  <si>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</si>
  <si>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</si>
  <si>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</si>
  <si>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</si>
  <si>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</si>
  <si>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</si>
  <si>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</si>
  <si>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</si>
  <si>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</si>
  <si>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</si>
  <si>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</si>
  <si>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</si>
  <si>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</si>
  <si>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</si>
  <si>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</si>
  <si>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</si>
  <si>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</si>
  <si>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</si>
  <si>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</si>
  <si>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</si>
  <si>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</si>
  <si>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</si>
  <si>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</si>
  <si>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</si>
  <si>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</si>
  <si>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</si>
  <si>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</si>
  <si>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</si>
  <si>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</si>
  <si>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</si>
  <si>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</si>
  <si>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</si>
  <si>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</si>
  <si>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</si>
  <si>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</si>
  <si>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</si>
  <si>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</si>
  <si>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</si>
  <si>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</si>
  <si>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</si>
  <si>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</si>
  <si>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</si>
  <si>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</si>
  <si>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</si>
  <si>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</si>
  <si>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</si>
  <si>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</si>
  <si>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</si>
  <si>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</si>
  <si>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</si>
  <si>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</si>
  <si>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</si>
  <si>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</si>
  <si>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</si>
  <si>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</si>
  <si>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</si>
  <si>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</si>
  <si>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</si>
  <si>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</si>
  <si>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</si>
  <si>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</si>
  <si>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</si>
  <si>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</si>
  <si>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</si>
  <si>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</si>
  <si>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</si>
  <si>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</si>
  <si>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</si>
  <si>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</si>
  <si>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</si>
  <si>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</si>
  <si>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</si>
  <si>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</si>
  <si>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</si>
  <si>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</si>
  <si>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</si>
  <si>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</si>
  <si>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</si>
  <si>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</si>
  <si>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</si>
  <si>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</si>
  <si>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</si>
  <si>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</si>
  <si>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</si>
  <si>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</si>
  <si>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</si>
  <si>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</si>
  <si>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</si>
  <si>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</si>
  <si>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</si>
  <si>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</si>
  <si>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</si>
  <si>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</si>
  <si>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</si>
  <si>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</si>
  <si>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</si>
  <si>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</si>
  <si>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</si>
  <si>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</si>
  <si>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</si>
  <si>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</si>
  <si>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</si>
  <si>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</si>
  <si>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</si>
  <si>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</si>
  <si>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</si>
  <si>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</si>
  <si>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</si>
  <si>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</si>
  <si>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</si>
  <si>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</si>
  <si>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</si>
  <si>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</si>
  <si>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</si>
  <si>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</si>
  <si>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</si>
  <si>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</si>
  <si>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</si>
  <si>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</si>
  <si>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</si>
  <si>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</si>
  <si>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</si>
  <si>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</si>
  <si>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</si>
  <si>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</si>
  <si>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</si>
  <si>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</si>
  <si>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</si>
  <si>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</si>
  <si>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</si>
  <si>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</si>
  <si>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</si>
  <si>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</si>
  <si>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</si>
  <si>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</si>
  <si>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</si>
  <si>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</si>
  <si>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</si>
  <si>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</si>
  <si>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</si>
  <si>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</si>
  <si>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</si>
  <si>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</si>
  <si>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</si>
  <si>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</si>
  <si>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</si>
  <si>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</si>
  <si>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</si>
  <si>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</si>
  <si>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</si>
  <si>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</si>
  <si>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</si>
  <si>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</si>
  <si>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</si>
  <si>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</si>
  <si>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</si>
  <si>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</si>
  <si>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</si>
  <si>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</si>
  <si>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</si>
  <si>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</si>
  <si>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</si>
  <si>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</si>
  <si>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</si>
  <si>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</si>
  <si>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</si>
  <si>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</si>
  <si>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</si>
  <si>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</si>
  <si>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</si>
  <si>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</si>
  <si>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</si>
  <si>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</si>
  <si>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</si>
  <si>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</si>
  <si>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</si>
  <si>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</si>
  <si>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</si>
  <si>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</si>
  <si>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</si>
  <si>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</si>
  <si>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</si>
  <si>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</si>
  <si>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</si>
  <si>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</si>
  <si>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</si>
  <si>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</si>
  <si>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</si>
  <si>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</si>
  <si>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</si>
  <si>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</si>
  <si>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</si>
  <si>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</si>
  <si>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</si>
  <si>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</si>
  <si>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</si>
  <si>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</si>
  <si>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</si>
  <si>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</si>
  <si>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</si>
  <si>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</si>
  <si>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</si>
  <si>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</si>
  <si>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</si>
  <si>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</si>
  <si>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</si>
  <si>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</si>
  <si>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</si>
  <si>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</si>
  <si>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</si>
  <si>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</si>
  <si>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</si>
  <si>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</si>
  <si>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</si>
  <si>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</si>
  <si>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</si>
  <si>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</si>
  <si>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</si>
  <si>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</si>
  <si>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</si>
  <si>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</si>
  <si>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</si>
  <si>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</si>
  <si>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</si>
  <si>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</si>
  <si>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</si>
  <si>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</si>
  <si>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</si>
  <si>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</si>
  <si>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</si>
  <si>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</si>
  <si>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</si>
  <si>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</si>
  <si>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</si>
  <si>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</si>
  <si>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</si>
  <si>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</si>
  <si>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</si>
  <si>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</si>
  <si>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</si>
  <si>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</si>
  <si>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</si>
  <si>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</si>
  <si>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</si>
  <si>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</si>
  <si>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</si>
  <si>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</si>
  <si>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</si>
  <si>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</si>
  <si>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</si>
  <si>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</si>
  <si>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</si>
  <si>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</si>
  <si>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</si>
  <si>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</si>
  <si>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</si>
  <si>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</si>
  <si>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</si>
  <si>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</si>
  <si>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</si>
  <si>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</si>
  <si>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</si>
  <si>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</si>
  <si>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</si>
  <si>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</si>
  <si>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</si>
  <si>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</si>
  <si>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</si>
  <si>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</si>
  <si>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</si>
  <si>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</si>
  <si>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</si>
  <si>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</si>
  <si>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</si>
  <si>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</si>
  <si>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</si>
  <si>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</si>
  <si>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</si>
  <si>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</si>
  <si>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</si>
  <si>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</si>
  <si>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</si>
  <si>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</si>
  <si>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</si>
  <si>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</si>
  <si>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</si>
  <si>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</si>
  <si>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</si>
  <si>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</si>
  <si>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</si>
  <si>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</si>
  <si>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</si>
  <si>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</si>
  <si>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</si>
  <si>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</si>
  <si>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</si>
  <si>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</si>
  <si>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</si>
  <si>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</si>
  <si>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</si>
  <si>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</si>
  <si>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</si>
  <si>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</si>
  <si>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</si>
  <si>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</si>
  <si>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</si>
  <si>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</si>
  <si>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</si>
  <si>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</si>
  <si>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</si>
  <si>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</si>
  <si>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</si>
  <si>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</si>
  <si>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</si>
  <si>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</si>
  <si>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</si>
  <si>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</si>
  <si>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</si>
  <si>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</si>
  <si>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</si>
  <si>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</si>
  <si>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</si>
  <si>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</si>
  <si>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</si>
  <si>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</si>
  <si>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</si>
  <si>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</si>
  <si>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</si>
  <si>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</si>
  <si>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</si>
  <si>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</si>
  <si>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</si>
  <si>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</si>
  <si>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</si>
  <si>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</si>
  <si>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</si>
  <si>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</si>
  <si>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</si>
  <si>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</si>
  <si>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</si>
  <si>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</si>
  <si>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</si>
  <si>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</si>
  <si>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</si>
  <si>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</si>
  <si>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</si>
  <si>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</si>
  <si>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</si>
  <si>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</si>
  <si>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</si>
  <si>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</si>
  <si>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</si>
  <si>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</si>
  <si>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</si>
  <si>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</si>
  <si>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</si>
  <si>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</si>
  <si>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</si>
  <si>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</si>
  <si>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</si>
  <si>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</si>
  <si>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</si>
  <si>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</si>
  <si>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</si>
  <si>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</si>
  <si>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</si>
  <si>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</si>
  <si>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</si>
  <si>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</si>
  <si>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</si>
  <si>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</si>
  <si>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</si>
  <si>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</si>
  <si>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</si>
  <si>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</si>
  <si>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</si>
  <si>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</si>
  <si>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</si>
  <si>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</si>
  <si>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</si>
  <si>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</si>
  <si>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</si>
  <si>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</si>
  <si>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</si>
  <si>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</si>
  <si>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</si>
  <si>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</si>
  <si>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</si>
  <si>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</si>
  <si>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</si>
  <si>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</si>
  <si>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</si>
  <si>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</si>
  <si>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</si>
  <si>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</si>
  <si>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</si>
  <si>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</si>
  <si>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</si>
  <si>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</si>
  <si>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</si>
  <si>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</si>
  <si>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</si>
  <si>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</si>
  <si>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</si>
  <si>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</si>
  <si>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</si>
  <si>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</si>
  <si>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</si>
  <si>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</si>
  <si>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</si>
  <si>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</si>
  <si>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</si>
  <si>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</si>
  <si>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</si>
  <si>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</si>
  <si>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</si>
  <si>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</si>
  <si>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</si>
  <si>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</si>
  <si>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</si>
  <si>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</si>
  <si>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</si>
  <si>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</si>
  <si>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</si>
  <si>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</si>
  <si>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</si>
  <si>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</si>
  <si>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</si>
  <si>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</si>
  <si>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</si>
  <si>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</si>
  <si>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</si>
  <si>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</si>
  <si>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</si>
  <si>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</si>
  <si>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</si>
  <si>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</si>
  <si>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</si>
  <si>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</si>
  <si>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</si>
  <si>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</si>
  <si>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</si>
  <si>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</si>
  <si>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</si>
  <si>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</si>
  <si>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</si>
  <si>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</si>
  <si>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</si>
  <si>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</si>
  <si>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</si>
  <si>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</si>
  <si>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</si>
  <si>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</si>
  <si>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</si>
  <si>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</si>
  <si>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</si>
  <si>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</si>
  <si>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</si>
  <si>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</si>
  <si>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</si>
  <si>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</si>
  <si>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</si>
  <si>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</si>
  <si>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</si>
  <si>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</si>
  <si>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</si>
  <si>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</si>
  <si>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</si>
  <si>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</si>
  <si>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</si>
  <si>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</si>
  <si>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</si>
  <si>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</si>
  <si>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</si>
  <si>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</si>
  <si>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</si>
  <si>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</si>
  <si>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</si>
  <si>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</si>
  <si>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</si>
  <si>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</si>
  <si>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</si>
  <si>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</si>
  <si>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</si>
  <si>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</si>
  <si>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</si>
  <si>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</si>
  <si>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</si>
  <si>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</si>
  <si>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</si>
  <si>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</si>
  <si>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</si>
  <si>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</si>
  <si>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</si>
  <si>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</si>
  <si>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</si>
  <si>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</si>
  <si>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</si>
  <si>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</si>
  <si>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</si>
  <si>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</si>
  <si>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</si>
  <si>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</si>
  <si>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</si>
  <si>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</si>
  <si>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</si>
  <si>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</si>
  <si>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</si>
  <si>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</si>
  <si>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</si>
  <si>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</si>
  <si>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</si>
  <si>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</si>
  <si>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</si>
  <si>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</si>
  <si>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</si>
  <si>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</si>
  <si>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</si>
  <si>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</si>
  <si>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</si>
  <si>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</si>
  <si>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</si>
  <si>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</si>
  <si>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</si>
  <si>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</si>
  <si>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</si>
  <si>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</si>
  <si>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</si>
  <si>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</si>
  <si>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</si>
  <si>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</si>
  <si>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</si>
  <si>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</si>
  <si>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</si>
  <si>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</si>
  <si>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</si>
  <si>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</si>
  <si>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</si>
  <si>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</si>
  <si>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</si>
  <si>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</si>
  <si>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</si>
  <si>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</si>
  <si>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</si>
  <si>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</si>
  <si>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</si>
  <si>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</si>
  <si>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</si>
  <si>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</si>
  <si>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</si>
  <si>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</si>
  <si>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</si>
  <si>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</si>
  <si>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</si>
  <si>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</si>
  <si>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</si>
  <si>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</si>
  <si>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</si>
  <si>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</si>
  <si>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</si>
  <si>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</si>
  <si>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</si>
  <si>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</si>
  <si>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</si>
  <si>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</si>
  <si>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</si>
  <si>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</si>
  <si>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</si>
  <si>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</si>
  <si>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</si>
  <si>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</si>
  <si>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</si>
  <si>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</si>
  <si>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</si>
  <si>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</si>
  <si>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</si>
  <si>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</si>
  <si>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</si>
  <si>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</si>
  <si>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</si>
  <si>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</si>
  <si>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</si>
  <si>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</si>
  <si>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</si>
  <si>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</si>
  <si>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</si>
  <si>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</si>
  <si>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</si>
  <si>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</si>
  <si>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</si>
  <si>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</si>
  <si>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</si>
  <si>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</si>
  <si>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</si>
  <si>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</si>
  <si>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</si>
  <si>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</si>
  <si>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</si>
  <si>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</si>
  <si>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</si>
  <si>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</si>
  <si>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</si>
  <si>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</si>
  <si>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</si>
  <si>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</si>
  <si>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</si>
  <si>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</si>
  <si>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</si>
  <si>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</si>
  <si>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</si>
  <si>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</si>
  <si>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</si>
  <si>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</si>
  <si>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</si>
  <si>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</si>
  <si>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</si>
  <si>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</si>
  <si>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</si>
  <si>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</si>
  <si>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</si>
  <si>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</si>
  <si>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</si>
  <si>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</si>
  <si>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</si>
  <si>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</si>
  <si>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</si>
  <si>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</si>
  <si>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</si>
  <si>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</si>
  <si>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</si>
  <si>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</si>
  <si>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</si>
  <si>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</si>
  <si>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</si>
  <si>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</si>
  <si>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</si>
  <si>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</si>
  <si>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</si>
  <si>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</si>
  <si>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</si>
  <si>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</si>
  <si>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</si>
  <si>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</si>
  <si>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</si>
  <si>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</si>
  <si>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</si>
  <si>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</si>
  <si>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</si>
  <si>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</si>
  <si>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</si>
  <si>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</si>
  <si>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</si>
  <si>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</si>
  <si>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</si>
  <si>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</si>
  <si>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</si>
  <si>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</si>
  <si>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</si>
  <si>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</si>
  <si>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</si>
  <si>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</si>
  <si>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</si>
  <si>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</si>
  <si>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</si>
  <si>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</si>
  <si>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</si>
  <si>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</si>
  <si>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</si>
  <si>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</si>
  <si>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</si>
  <si>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</si>
  <si>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</si>
  <si>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</si>
  <si>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</si>
  <si>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</si>
  <si>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</si>
  <si>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</si>
  <si>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</si>
  <si>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</si>
  <si>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</si>
  <si>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</si>
  <si>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</si>
  <si>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</si>
  <si>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</si>
  <si>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</si>
  <si>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</si>
  <si>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</si>
  <si>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</si>
  <si>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</si>
  <si>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</si>
  <si>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</si>
  <si>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</si>
  <si>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</si>
  <si>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</si>
  <si>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</si>
  <si>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</si>
  <si>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</si>
  <si>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</si>
  <si>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</si>
  <si>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</si>
  <si>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</si>
  <si>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</si>
  <si>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</si>
  <si>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</si>
  <si>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</si>
  <si>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</si>
  <si>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</si>
  <si>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</si>
  <si>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</si>
  <si>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</si>
  <si>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</si>
  <si>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</si>
  <si>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</si>
  <si>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</si>
  <si>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</si>
  <si>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</si>
  <si>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</si>
  <si>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</si>
  <si>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</si>
  <si>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</si>
  <si>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</si>
  <si>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</si>
  <si>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</si>
  <si>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</si>
  <si>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</si>
  <si>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</si>
  <si>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</si>
  <si>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</si>
  <si>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</si>
  <si>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</si>
  <si>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</si>
  <si>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</si>
  <si>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</si>
  <si>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</si>
  <si>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</si>
  <si>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</si>
  <si>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</si>
  <si>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</si>
  <si>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</si>
  <si>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</si>
  <si>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</si>
  <si>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</si>
  <si>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</si>
  <si>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</si>
  <si>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</si>
  <si>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</si>
  <si>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</si>
  <si>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</si>
  <si>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</si>
  <si>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</si>
  <si>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</si>
  <si>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</si>
  <si>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</si>
  <si>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</si>
  <si>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</si>
  <si>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</si>
  <si>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</si>
  <si>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</si>
  <si>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</si>
  <si>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</si>
  <si>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</si>
  <si>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</si>
  <si>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</si>
  <si>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</si>
  <si>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</si>
  <si>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</si>
  <si>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</si>
  <si>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</si>
  <si>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</si>
  <si>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</si>
  <si>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</si>
  <si>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</si>
  <si>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</si>
  <si>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</si>
  <si>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</si>
  <si>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</si>
  <si>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</si>
  <si>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</si>
  <si>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</si>
  <si>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</si>
  <si>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</si>
  <si>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</si>
  <si>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</si>
  <si>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</si>
  <si>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</si>
  <si>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</si>
  <si>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</si>
  <si>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</si>
  <si>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</si>
  <si>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</si>
  <si>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</si>
  <si>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</si>
  <si>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</si>
  <si>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</si>
  <si>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</si>
  <si>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</si>
  <si>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</si>
  <si>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</si>
  <si>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</si>
  <si>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</si>
  <si>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</si>
  <si>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</si>
  <si>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</si>
  <si>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</si>
  <si>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</si>
  <si>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</si>
  <si>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</si>
  <si>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</si>
  <si>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</si>
  <si>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</si>
  <si>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</si>
  <si>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</si>
  <si>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</si>
  <si>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</si>
  <si>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</si>
  <si>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</si>
  <si>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</si>
  <si>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</si>
  <si>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</si>
  <si>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</si>
  <si>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</si>
  <si>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</si>
  <si>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</si>
  <si>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</si>
  <si>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</si>
  <si>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</si>
  <si>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</si>
  <si>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</si>
  <si>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</si>
  <si>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</si>
  <si>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</si>
  <si>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</si>
  <si>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</si>
  <si>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</si>
  <si>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</si>
  <si>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</si>
  <si>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</si>
  <si>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</si>
  <si>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</si>
  <si>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</si>
  <si>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</si>
  <si>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</si>
  <si>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</si>
  <si>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</si>
  <si>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</si>
  <si>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</si>
  <si>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</si>
  <si>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</si>
  <si>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</si>
  <si>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</si>
  <si>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</si>
  <si>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</si>
  <si>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</si>
  <si>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</si>
  <si>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</si>
  <si>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</si>
  <si>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</si>
  <si>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</si>
  <si>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</si>
  <si>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</si>
  <si>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</si>
  <si>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</si>
  <si>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</si>
  <si>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</si>
  <si>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</si>
  <si>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</si>
  <si>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</si>
  <si>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</si>
  <si>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</si>
  <si>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</si>
  <si>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</si>
  <si>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</si>
  <si>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</si>
  <si>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</si>
  <si>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</si>
  <si>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</si>
  <si>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</si>
  <si>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</si>
  <si>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</si>
  <si>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</si>
  <si>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</si>
  <si>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</si>
  <si>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</si>
  <si>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</si>
  <si>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</si>
  <si>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</si>
  <si>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</si>
  <si>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</si>
  <si>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</si>
  <si>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</si>
  <si>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</si>
  <si>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</si>
  <si>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</si>
  <si>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</si>
  <si>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</si>
  <si>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</si>
  <si>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</si>
  <si>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</si>
  <si>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</si>
  <si>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</si>
  <si>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</si>
  <si>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</si>
  <si>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</si>
  <si>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</si>
  <si>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</si>
  <si>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</si>
  <si>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</si>
  <si>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</si>
  <si>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</si>
  <si>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</si>
  <si>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</si>
  <si>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</si>
  <si>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</si>
  <si>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</si>
  <si>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</si>
  <si>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</si>
  <si>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</si>
  <si>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</si>
  <si>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</si>
  <si>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</si>
  <si>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</si>
  <si>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</si>
  <si>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</si>
  <si>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</si>
  <si>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</si>
  <si>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</si>
  <si>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</si>
  <si>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</si>
  <si>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</si>
  <si>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</si>
  <si>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</si>
  <si>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</si>
  <si>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</si>
  <si>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</si>
  <si>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</si>
  <si>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</si>
  <si>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</si>
  <si>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</si>
  <si>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</si>
  <si>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</si>
  <si>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</si>
  <si>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</si>
  <si>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</si>
  <si>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</si>
  <si>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</si>
  <si>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</si>
  <si>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</si>
  <si>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</si>
  <si>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</si>
  <si>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</si>
  <si>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</si>
  <si>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</si>
  <si>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</si>
  <si>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</si>
  <si>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</si>
  <si>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</si>
  <si>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</si>
  <si>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</si>
  <si>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</si>
  <si>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</si>
  <si>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</si>
  <si>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</si>
  <si>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</si>
  <si>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</si>
  <si>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</si>
  <si>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</si>
  <si>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</si>
  <si>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</si>
  <si>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</si>
  <si>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</si>
  <si>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</si>
  <si>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</si>
  <si>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</si>
  <si>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</si>
  <si>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</si>
  <si>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</si>
  <si>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</si>
  <si>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</si>
  <si>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</si>
  <si>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</si>
  <si>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</si>
  <si>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</si>
  <si>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</si>
  <si>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</si>
  <si>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</si>
  <si>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</si>
  <si>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</si>
  <si>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</si>
  <si>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</si>
  <si>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</si>
  <si>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</si>
  <si>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</si>
  <si>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</si>
  <si>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</si>
  <si>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</si>
  <si>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</si>
  <si>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</si>
  <si>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</si>
  <si>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</si>
  <si>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</si>
  <si>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</si>
  <si>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</si>
  <si>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</si>
  <si>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</si>
  <si>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</si>
  <si>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</si>
  <si>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</si>
  <si>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</si>
  <si>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</si>
  <si>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</si>
  <si>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</si>
  <si>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</si>
  <si>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</si>
  <si>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</si>
  <si>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</si>
  <si>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</si>
  <si>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</si>
  <si>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</si>
  <si>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</si>
  <si>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</si>
  <si>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</si>
  <si>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</si>
  <si>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</si>
  <si>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</si>
  <si>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</si>
  <si>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</si>
  <si>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</si>
  <si>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</si>
  <si>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</si>
  <si>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</si>
  <si>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</si>
  <si>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</si>
  <si>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</si>
  <si>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</si>
  <si>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</si>
  <si>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</si>
  <si>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</si>
  <si>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</si>
  <si>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</si>
  <si>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</si>
  <si>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</si>
  <si>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</si>
  <si>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</si>
  <si>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</si>
  <si>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</si>
  <si>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</si>
  <si>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</si>
  <si>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</si>
  <si>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</si>
  <si>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</si>
  <si>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</si>
  <si>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</si>
  <si>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</si>
  <si>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</si>
  <si>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</si>
  <si>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</si>
  <si>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</si>
  <si>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</si>
  <si>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</si>
  <si>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</si>
  <si>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</si>
  <si>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</si>
  <si>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</si>
  <si>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</si>
  <si>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</si>
  <si>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</si>
  <si>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</si>
  <si>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</si>
  <si>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</si>
  <si>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</si>
  <si>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</si>
  <si>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</si>
  <si>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</si>
  <si>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</si>
  <si>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</si>
  <si>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</si>
  <si>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</si>
  <si>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</si>
  <si>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</si>
  <si>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</si>
  <si>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</si>
  <si>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</si>
  <si>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</si>
  <si>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</si>
  <si>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</si>
  <si>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</si>
  <si>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</si>
  <si>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</si>
  <si>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</si>
  <si>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</si>
  <si>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</si>
  <si>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</si>
  <si>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</si>
  <si>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</si>
  <si>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</si>
  <si>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</si>
  <si>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</si>
  <si>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</si>
  <si>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</si>
  <si>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</si>
  <si>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</si>
  <si>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</si>
  <si>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</si>
  <si>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</si>
  <si>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</si>
  <si>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</si>
  <si>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</si>
  <si>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</si>
  <si>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</si>
  <si>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</si>
  <si>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</si>
  <si>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</si>
  <si>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</si>
  <si>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</si>
  <si>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</si>
  <si>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</si>
  <si>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</si>
  <si>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</si>
  <si>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</si>
  <si>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</si>
  <si>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</si>
  <si>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</si>
  <si>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</si>
  <si>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</si>
  <si>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</si>
  <si>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</si>
  <si>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</si>
  <si>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</si>
  <si>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</si>
  <si>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</si>
  <si>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</si>
  <si>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</si>
  <si>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</si>
  <si>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</si>
  <si>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</si>
  <si>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</si>
  <si>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</si>
  <si>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</si>
  <si>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</si>
  <si>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</si>
  <si>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</si>
  <si>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</si>
  <si>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</si>
  <si>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</si>
  <si>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</si>
  <si>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</si>
  <si>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</si>
  <si>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</si>
  <si>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</si>
  <si>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</si>
  <si>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</si>
  <si>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</si>
  <si>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</si>
  <si>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</si>
  <si>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</si>
  <si>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</si>
  <si>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</si>
  <si>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</si>
  <si>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</si>
  <si>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</si>
  <si>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</si>
  <si>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</si>
  <si>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</si>
  <si>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</si>
  <si>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</si>
  <si>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</si>
  <si>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</si>
  <si>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</si>
  <si>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</si>
  <si>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</si>
  <si>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</si>
  <si>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</si>
  <si>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</si>
  <si>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</si>
  <si>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</si>
  <si>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</si>
  <si>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</si>
  <si>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</si>
  <si>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</si>
  <si>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</si>
  <si>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</si>
  <si>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</si>
  <si>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</si>
  <si>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</si>
  <si>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</si>
  <si>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</si>
  <si>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</si>
  <si>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</si>
  <si>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</si>
  <si>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</si>
  <si>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</si>
  <si>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</si>
  <si>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</si>
  <si>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</si>
  <si>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</si>
  <si>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</si>
  <si>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</si>
  <si>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</si>
  <si>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</si>
  <si>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</si>
  <si>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</si>
  <si>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</si>
  <si>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</si>
  <si>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</si>
  <si>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</si>
  <si>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</si>
  <si>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</si>
  <si>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</si>
  <si>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</si>
  <si>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</si>
  <si>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</si>
  <si>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</si>
  <si>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</si>
  <si>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</si>
  <si>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</si>
  <si>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</si>
  <si>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</si>
  <si>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</si>
  <si>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</si>
  <si>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</si>
  <si>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</si>
  <si>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</si>
  <si>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</si>
  <si>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</si>
  <si>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</si>
  <si>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</si>
  <si>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</si>
  <si>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</si>
  <si>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</si>
  <si>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</si>
  <si>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</si>
  <si>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</si>
  <si>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</si>
  <si>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</si>
  <si>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</si>
  <si>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</si>
  <si>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</si>
  <si>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</si>
  <si>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</si>
  <si>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</si>
  <si>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</si>
  <si>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</si>
  <si>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</si>
  <si>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</si>
  <si>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</si>
  <si>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</si>
  <si>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</si>
  <si>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</si>
  <si>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</si>
  <si>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</si>
  <si>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</si>
  <si>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</si>
  <si>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</si>
  <si>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</si>
  <si>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</si>
  <si>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</si>
  <si>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</si>
  <si>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</si>
  <si>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</si>
  <si>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</si>
  <si>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</si>
  <si>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</si>
  <si>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</si>
  <si>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</si>
  <si>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</si>
  <si>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</si>
  <si>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</si>
  <si>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</si>
  <si>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</si>
  <si>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</si>
  <si>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</si>
  <si>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</si>
  <si>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</si>
  <si>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</si>
  <si>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</si>
  <si>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</si>
  <si>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</si>
  <si>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</si>
  <si>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</si>
  <si>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</si>
  <si>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</si>
  <si>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</si>
  <si>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</si>
  <si>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</si>
  <si>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</si>
  <si>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</si>
  <si>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</si>
  <si>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</si>
  <si>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</si>
  <si>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</si>
  <si>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</si>
  <si>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</si>
  <si>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</si>
  <si>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</si>
  <si>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</si>
  <si>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</si>
  <si>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</si>
  <si>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</si>
  <si>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</si>
  <si>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</si>
  <si>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</si>
  <si>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</si>
  <si>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</si>
  <si>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</si>
  <si>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</si>
  <si>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</si>
  <si>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</si>
  <si>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</si>
  <si>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</si>
  <si>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</si>
  <si>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</si>
  <si>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</si>
  <si>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</si>
  <si>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</si>
  <si>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</si>
  <si>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</si>
  <si>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</si>
  <si>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</si>
  <si>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</si>
  <si>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</si>
  <si>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</si>
  <si>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</si>
  <si>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</si>
  <si>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</si>
  <si>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</si>
  <si>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</si>
  <si>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</si>
  <si>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</si>
  <si>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</si>
  <si>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</si>
  <si>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</si>
  <si>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</si>
  <si>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</si>
  <si>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</si>
  <si>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</si>
  <si>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</si>
  <si>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</si>
  <si>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</si>
  <si>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</si>
  <si>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</si>
  <si>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</si>
  <si>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</si>
  <si>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</si>
  <si>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</si>
  <si>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</si>
  <si>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</si>
  <si>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</si>
  <si>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</si>
  <si>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</si>
  <si>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</si>
  <si>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</si>
  <si>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</si>
  <si>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</si>
  <si>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</si>
  <si>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</si>
  <si>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</si>
  <si>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</si>
  <si>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</si>
  <si>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</si>
  <si>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</si>
  <si>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</si>
  <si>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</si>
  <si>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</si>
  <si>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</si>
  <si>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</si>
  <si>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</si>
  <si>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</si>
  <si>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</si>
  <si>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</si>
  <si>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</si>
  <si>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</si>
  <si>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</si>
  <si>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</si>
  <si>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</si>
  <si>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</si>
  <si>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</si>
  <si>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</si>
  <si>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</si>
  <si>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</si>
  <si>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</si>
  <si>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</si>
  <si>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</si>
  <si>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</si>
  <si>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</si>
  <si>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</si>
  <si>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</si>
  <si>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</si>
  <si>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</si>
  <si>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</si>
  <si>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</si>
  <si>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</si>
  <si>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</si>
  <si>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</si>
  <si>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</si>
  <si>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</si>
  <si>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</si>
  <si>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</si>
  <si>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</si>
  <si>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</si>
  <si>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</si>
  <si>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</si>
  <si>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</si>
  <si>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</si>
  <si>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</si>
  <si>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</si>
  <si>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</si>
  <si>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</si>
  <si>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</si>
  <si>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</si>
  <si>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</si>
  <si>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</si>
  <si>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</si>
  <si>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</si>
  <si>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</si>
  <si>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</si>
  <si>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</si>
  <si>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</si>
  <si>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</si>
  <si>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</si>
  <si>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</si>
  <si>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</si>
  <si>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</si>
  <si>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</si>
  <si>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</si>
  <si>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</si>
  <si>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</si>
  <si>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</si>
  <si>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</si>
  <si>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</si>
  <si>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</si>
  <si>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</si>
  <si>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</si>
  <si>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</si>
  <si>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</si>
  <si>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</si>
  <si>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</si>
  <si>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</si>
  <si>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</si>
  <si>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</si>
  <si>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</si>
  <si>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</si>
  <si>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</si>
  <si>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</si>
  <si>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</si>
  <si>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</si>
  <si>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</si>
  <si>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</si>
  <si>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</si>
  <si>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</si>
  <si>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</si>
  <si>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</si>
  <si>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</si>
  <si>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</si>
  <si>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</si>
  <si>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</si>
  <si>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</si>
  <si>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</si>
  <si>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</si>
  <si>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</si>
  <si>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</si>
  <si>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</si>
  <si>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</si>
  <si>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</si>
  <si>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</si>
  <si>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</si>
  <si>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</si>
  <si>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</si>
  <si>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</si>
  <si>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</si>
  <si>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</si>
  <si>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</si>
  <si>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</si>
  <si>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</si>
  <si>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</si>
  <si>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</si>
  <si>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</si>
  <si>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</si>
  <si>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</si>
  <si>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</si>
  <si>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</si>
  <si>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</si>
  <si>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</si>
  <si>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</si>
  <si>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</si>
  <si>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</si>
  <si>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</si>
  <si>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</si>
  <si>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</si>
  <si>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</si>
  <si>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</si>
  <si>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</si>
  <si>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</si>
  <si>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</si>
  <si>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</si>
  <si>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</si>
  <si>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</si>
  <si>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</si>
  <si>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</si>
  <si>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</si>
  <si>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</si>
  <si>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</si>
  <si>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</si>
  <si>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</si>
  <si>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</si>
  <si>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</si>
  <si>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</si>
  <si>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</si>
  <si>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</si>
  <si>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</si>
  <si>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</si>
  <si>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</si>
  <si>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</si>
  <si>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</si>
  <si>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</si>
  <si>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</si>
  <si>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</si>
  <si>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</si>
  <si>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</si>
  <si>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</si>
  <si>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</si>
  <si>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</si>
  <si>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</si>
  <si>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</si>
  <si>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</si>
  <si>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</si>
  <si>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</si>
  <si>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</si>
  <si>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</si>
  <si>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</si>
  <si>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</si>
  <si>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</si>
  <si>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</si>
  <si>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</si>
  <si>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</si>
  <si>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</si>
  <si>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</si>
  <si>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</si>
  <si>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</si>
  <si>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</si>
  <si>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</si>
  <si>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</si>
  <si>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</si>
  <si>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</si>
  <si>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</si>
  <si>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</si>
  <si>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</si>
  <si>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</si>
  <si>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</si>
  <si>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</si>
  <si>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</si>
  <si>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</si>
  <si>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</si>
  <si>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</si>
  <si>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</si>
  <si>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</si>
  <si>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</si>
  <si>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</si>
  <si>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</si>
  <si>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</si>
  <si>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</si>
  <si>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</si>
  <si>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</si>
  <si>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</si>
  <si>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</si>
  <si>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</si>
  <si>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</si>
  <si>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</si>
  <si>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</si>
  <si>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</si>
  <si>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</si>
  <si>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</si>
  <si>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</si>
  <si>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</si>
  <si>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</si>
  <si>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</si>
  <si>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</si>
  <si>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</si>
  <si>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</si>
  <si>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</si>
  <si>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</si>
  <si>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</si>
  <si>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</si>
  <si>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</si>
  <si>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</si>
  <si>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</si>
  <si>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</si>
  <si>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</si>
  <si>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</si>
  <si>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</si>
  <si>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</si>
  <si>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</si>
  <si>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</si>
  <si>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</si>
  <si>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</si>
  <si>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</si>
  <si>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</si>
  <si>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</si>
  <si>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</si>
  <si>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</si>
  <si>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</si>
  <si>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</si>
  <si>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</si>
  <si>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</si>
  <si>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</si>
  <si>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</si>
  <si>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</si>
  <si>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</si>
  <si>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</si>
  <si>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</si>
  <si>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</si>
  <si>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</si>
  <si>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</si>
  <si>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</si>
  <si>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</si>
  <si>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</si>
  <si>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</si>
  <si>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</si>
  <si>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</si>
  <si>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</si>
  <si>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</si>
  <si>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</si>
  <si>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</si>
  <si>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</si>
  <si>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</si>
  <si>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</si>
  <si>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</si>
  <si>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</si>
  <si>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</si>
  <si>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</si>
  <si>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</si>
  <si>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</si>
  <si>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</si>
  <si>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</si>
  <si>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</si>
  <si>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</si>
  <si>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</si>
  <si>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</si>
  <si>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</si>
  <si>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</si>
  <si>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</si>
  <si>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</si>
  <si>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</si>
  <si>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</si>
  <si>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</si>
  <si>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</si>
  <si>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</si>
  <si>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</si>
  <si>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</si>
  <si>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</si>
  <si>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</si>
  <si>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</si>
  <si>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</si>
  <si>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</si>
  <si>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</si>
  <si>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</si>
  <si>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</si>
  <si>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</si>
  <si>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</si>
  <si>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</si>
  <si>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</si>
  <si>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</si>
  <si>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</si>
  <si>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</si>
  <si>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</si>
  <si>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</si>
  <si>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</si>
  <si>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</si>
  <si>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</si>
  <si>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</si>
  <si>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</si>
  <si>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</si>
  <si>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</si>
  <si>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</si>
  <si>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</si>
  <si>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</si>
  <si>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</si>
  <si>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</si>
  <si>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</si>
  <si>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</si>
  <si>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</si>
  <si>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</si>
  <si>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</si>
  <si>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</si>
  <si>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</si>
  <si>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</si>
  <si>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</si>
  <si>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</si>
  <si>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</si>
  <si>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</si>
  <si>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</si>
  <si>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</si>
  <si>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</si>
  <si>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</si>
  <si>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</si>
  <si>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</si>
  <si>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</si>
  <si>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</si>
  <si>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</si>
  <si>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</si>
  <si>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</si>
  <si>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</si>
  <si>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</si>
  <si>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</si>
  <si>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</si>
  <si>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</si>
  <si>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</si>
  <si>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</si>
  <si>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</si>
  <si>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</si>
  <si>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</si>
  <si>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</si>
  <si>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</si>
  <si>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</si>
  <si>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</si>
  <si>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</si>
  <si>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</si>
  <si>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</si>
  <si>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</si>
  <si>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</si>
  <si>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</si>
  <si>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</si>
  <si>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</si>
  <si>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</si>
  <si>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</si>
  <si>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</si>
  <si>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</si>
  <si>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</si>
  <si>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</si>
  <si>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</si>
  <si>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</si>
  <si>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</si>
  <si>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</si>
  <si>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</si>
  <si>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</si>
  <si>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</si>
  <si>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</si>
  <si>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</si>
  <si>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</si>
  <si>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</si>
  <si>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</si>
  <si>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</si>
  <si>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</si>
  <si>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</si>
  <si>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</si>
  <si>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</si>
  <si>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</si>
  <si>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</si>
  <si>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</si>
  <si>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</si>
  <si>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</si>
  <si>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</si>
  <si>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</si>
  <si>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</si>
  <si>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</si>
  <si>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</si>
  <si>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</si>
  <si>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</si>
  <si>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</si>
  <si>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</si>
  <si>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</si>
  <si>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</si>
  <si>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</si>
  <si>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</si>
  <si>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</si>
  <si>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</si>
  <si>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</si>
  <si>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</si>
  <si>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</si>
  <si>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</si>
  <si>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</si>
  <si>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</si>
  <si>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</si>
  <si>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</si>
  <si>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</si>
  <si>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</si>
  <si>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</si>
  <si>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</si>
  <si>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</si>
  <si>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</si>
  <si>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</si>
  <si>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</si>
  <si>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</si>
  <si>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</si>
  <si>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</si>
  <si>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</si>
  <si>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</si>
  <si>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</si>
  <si>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</si>
  <si>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</si>
  <si>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</si>
  <si>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</si>
  <si>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</si>
  <si>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</si>
  <si>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</si>
  <si>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</si>
  <si>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</si>
  <si>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</si>
  <si>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</si>
  <si>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</si>
  <si>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</si>
  <si>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</si>
  <si>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</si>
  <si>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</si>
  <si>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</si>
  <si>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</si>
  <si>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</si>
  <si>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</si>
  <si>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</si>
  <si>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</si>
  <si>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</si>
  <si>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</si>
  <si>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</si>
  <si>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</si>
  <si>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</si>
  <si>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</si>
  <si>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</si>
  <si>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</si>
  <si>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</si>
  <si>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</si>
  <si>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</si>
  <si>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</si>
  <si>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</si>
  <si>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</si>
  <si>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</si>
  <si>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</si>
  <si>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</si>
  <si>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</si>
  <si>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</si>
  <si>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</si>
  <si>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</si>
  <si>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</si>
  <si>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</si>
  <si>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</si>
  <si>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</si>
  <si>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</si>
  <si>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</si>
  <si>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</si>
  <si>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</si>
  <si>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</si>
  <si>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</si>
  <si>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</si>
  <si>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</si>
  <si>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</si>
  <si>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</si>
  <si>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</si>
  <si>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</si>
  <si>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</si>
  <si>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</si>
  <si>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</si>
  <si>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</si>
  <si>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</si>
  <si>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</si>
  <si>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</si>
  <si>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</si>
  <si>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</si>
  <si>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</si>
  <si>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</si>
  <si>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</si>
  <si>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</si>
  <si>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</si>
  <si>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</si>
  <si>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</si>
  <si>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</si>
  <si>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</si>
  <si>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</si>
  <si>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</si>
  <si>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</si>
  <si>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</si>
  <si>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</si>
  <si>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</si>
  <si>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</si>
  <si>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</si>
  <si>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</si>
  <si>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</si>
  <si>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</si>
  <si>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</si>
  <si>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</si>
  <si>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</si>
  <si>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</si>
  <si>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</si>
  <si>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</si>
  <si>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</si>
  <si>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</si>
  <si>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</si>
  <si>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</si>
  <si>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</si>
  <si>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</si>
  <si>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</si>
  <si>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</si>
  <si>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</si>
  <si>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</si>
  <si>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</si>
  <si>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</si>
  <si>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</si>
  <si>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</si>
  <si>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</si>
  <si>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</si>
  <si>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</si>
  <si>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</si>
  <si>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</si>
  <si>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</si>
  <si>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</si>
  <si>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</si>
  <si>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</si>
  <si>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</si>
  <si>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</si>
  <si>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</si>
  <si>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</si>
  <si>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</si>
  <si>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</si>
  <si>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</si>
  <si>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</si>
  <si>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</si>
  <si>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</si>
  <si>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</si>
  <si>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</si>
  <si>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</si>
  <si>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</si>
  <si>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</si>
  <si>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</si>
  <si>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</si>
  <si>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</si>
  <si>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</si>
  <si>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</si>
  <si>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</si>
  <si>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</si>
  <si>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</si>
  <si>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</si>
  <si>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</si>
  <si>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</si>
  <si>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</si>
  <si>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</si>
  <si>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</si>
  <si>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</si>
  <si>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</si>
  <si>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</si>
  <si>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</si>
  <si>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</si>
  <si>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</si>
  <si>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</si>
  <si>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</si>
  <si>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</si>
  <si>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</si>
  <si>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</si>
  <si>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</si>
  <si>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</si>
  <si>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</si>
  <si>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</si>
  <si>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</si>
  <si>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</si>
  <si>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</si>
  <si>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</si>
  <si>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</si>
  <si>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</si>
  <si>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</si>
  <si>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</si>
  <si>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</si>
  <si>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</si>
  <si>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</si>
  <si>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</si>
  <si>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</si>
  <si>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</si>
  <si>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</si>
  <si>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</si>
  <si>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</si>
  <si>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</si>
  <si>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</si>
  <si>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</si>
  <si>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</si>
  <si>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</si>
  <si>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</si>
  <si>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</si>
  <si>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</si>
  <si>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</si>
  <si>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</si>
  <si>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</si>
  <si>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</si>
  <si>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</si>
  <si>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</si>
  <si>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</si>
  <si>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</si>
  <si>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</si>
  <si>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</si>
  <si>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</si>
  <si>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</si>
  <si>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</si>
  <si>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</si>
  <si>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</si>
  <si>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</si>
  <si>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</si>
  <si>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</si>
  <si>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</si>
  <si>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</si>
  <si>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</si>
  <si>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</si>
  <si>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</si>
  <si>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</si>
  <si>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</si>
  <si>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</si>
  <si>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</si>
  <si>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</si>
  <si>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</si>
  <si>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</si>
  <si>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</si>
  <si>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</si>
  <si>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</si>
  <si>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</si>
  <si>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</si>
  <si>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</si>
  <si>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</si>
  <si>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</si>
  <si>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</si>
  <si>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</si>
  <si>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</si>
  <si>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</si>
  <si>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</si>
  <si>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</si>
  <si>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</si>
  <si>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</si>
  <si>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</si>
  <si>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</si>
  <si>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</si>
  <si>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</si>
  <si>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</si>
  <si>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</si>
  <si>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</si>
  <si>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</si>
  <si>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</si>
  <si>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</si>
  <si>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</si>
  <si>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</si>
  <si>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</si>
  <si>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</si>
  <si>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</si>
  <si>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</si>
  <si>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</si>
  <si>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</si>
  <si>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</si>
  <si>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</si>
  <si>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</si>
  <si>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</si>
  <si>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</si>
  <si>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</si>
  <si>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</si>
  <si>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</si>
  <si>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</si>
  <si>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</si>
  <si>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</si>
  <si>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</si>
  <si>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</si>
  <si>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</si>
  <si>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</si>
  <si>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</si>
  <si>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</si>
  <si>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</si>
  <si>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</si>
  <si>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</si>
  <si>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</si>
  <si>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</si>
  <si>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</si>
  <si>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</si>
  <si>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</si>
  <si>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</si>
  <si>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</si>
  <si>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</si>
  <si>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</si>
  <si>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</si>
  <si>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</si>
  <si>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</si>
  <si>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</si>
  <si>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</si>
  <si>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</si>
  <si>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</si>
  <si>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</si>
  <si>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</si>
  <si>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</si>
  <si>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</si>
  <si>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</si>
  <si>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</si>
  <si>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</si>
  <si>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</si>
  <si>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</si>
  <si>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</si>
  <si>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</si>
  <si>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</si>
  <si>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</si>
  <si>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</si>
  <si>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</si>
  <si>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</si>
  <si>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</si>
  <si>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</si>
  <si>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</si>
  <si>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</si>
  <si>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</si>
  <si>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</si>
  <si>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</si>
  <si>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</si>
  <si>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</si>
  <si>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</si>
  <si>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</si>
  <si>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</si>
  <si>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</si>
  <si>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</si>
  <si>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</si>
  <si>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</si>
  <si>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</si>
  <si>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</si>
  <si>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</si>
  <si>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</si>
  <si>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</si>
  <si>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</si>
  <si>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</si>
  <si>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</si>
  <si>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</si>
  <si>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</si>
  <si>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</si>
  <si>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</si>
  <si>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</si>
  <si>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</si>
  <si>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</si>
  <si>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</si>
  <si>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</si>
  <si>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</si>
  <si>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</si>
  <si>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</si>
  <si>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</si>
  <si>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</si>
  <si>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</si>
  <si>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</si>
  <si>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</si>
  <si>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</si>
  <si>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</si>
  <si>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</si>
  <si>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</si>
  <si>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</si>
  <si>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</si>
  <si>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</si>
  <si>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</si>
  <si>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</si>
  <si>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</si>
  <si>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</si>
  <si>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</si>
  <si>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</si>
  <si>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</si>
  <si>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</si>
  <si>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</si>
  <si>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</si>
  <si>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</si>
  <si>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</si>
  <si>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</si>
  <si>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</si>
  <si>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</si>
  <si>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</si>
  <si>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</si>
  <si>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</si>
  <si>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</si>
  <si>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</si>
  <si>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</si>
  <si>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</si>
  <si>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</si>
  <si>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</si>
  <si>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</si>
  <si>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</si>
  <si>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</si>
  <si>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</si>
  <si>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</si>
  <si>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</si>
  <si>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</si>
  <si>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</si>
  <si>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</si>
  <si>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</si>
  <si>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</si>
  <si>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</si>
  <si>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</si>
  <si>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</si>
  <si>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</si>
  <si>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</si>
  <si>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</si>
  <si>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</si>
  <si>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</si>
  <si>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</si>
  <si>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</si>
  <si>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</si>
  <si>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</si>
  <si>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</si>
  <si>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</si>
  <si>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</si>
  <si>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</si>
  <si>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</si>
  <si>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</si>
  <si>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</si>
  <si>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</si>
  <si>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</si>
  <si>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</si>
  <si>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</si>
  <si>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</si>
  <si>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</si>
  <si>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</si>
  <si>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</si>
  <si>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</si>
  <si>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</si>
  <si>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</si>
  <si>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</si>
  <si>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</si>
  <si>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</si>
  <si>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</si>
  <si>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</si>
  <si>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</si>
  <si>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</si>
  <si>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</si>
  <si>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</si>
  <si>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</si>
  <si>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</si>
  <si>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</si>
  <si>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</si>
  <si>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</si>
  <si>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</si>
  <si>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</si>
  <si>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</si>
  <si>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</si>
  <si>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</si>
  <si>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</si>
  <si>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</si>
  <si>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</si>
  <si>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</si>
  <si>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</si>
  <si>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</si>
  <si>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</si>
  <si>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</si>
  <si>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</si>
  <si>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</si>
  <si>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</si>
  <si>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</si>
  <si>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</si>
  <si>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</si>
  <si>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</si>
  <si>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</si>
  <si>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</si>
  <si>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</si>
  <si>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</si>
  <si>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</si>
  <si>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</si>
  <si>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</si>
  <si>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</si>
  <si>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</si>
  <si>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</si>
  <si>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</si>
  <si>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</si>
  <si>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</si>
  <si>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</si>
  <si>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</si>
  <si>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</si>
  <si>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</si>
  <si>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</si>
  <si>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</si>
  <si>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</si>
  <si>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</si>
  <si>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</si>
  <si>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</si>
  <si>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</si>
  <si>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</si>
  <si>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</si>
  <si>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</si>
  <si>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</si>
  <si>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</si>
  <si>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</si>
  <si>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</si>
  <si>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</si>
  <si>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</si>
  <si>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</si>
  <si>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</si>
  <si>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</si>
  <si>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</si>
  <si>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</si>
  <si>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</si>
  <si>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</si>
  <si>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</si>
  <si>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</si>
  <si>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</si>
  <si>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</si>
  <si>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</si>
  <si>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</si>
  <si>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</si>
  <si>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</si>
  <si>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</si>
  <si>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</si>
  <si>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</si>
  <si>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</si>
  <si>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</si>
  <si>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</si>
  <si>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</si>
  <si>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</si>
  <si>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</si>
  <si>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</si>
  <si>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</si>
  <si>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</si>
  <si>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</si>
  <si>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</si>
  <si>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</si>
  <si>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</si>
  <si>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</si>
  <si>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</si>
  <si>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</si>
  <si>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</si>
  <si>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</si>
  <si>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</si>
  <si>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</si>
  <si>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</si>
  <si>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</si>
  <si>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</si>
  <si>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</si>
  <si>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</si>
  <si>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</si>
  <si>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</si>
  <si>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</si>
  <si>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</si>
  <si>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</si>
  <si>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</si>
  <si>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</si>
  <si>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</si>
  <si>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</si>
  <si>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</si>
  <si>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</si>
  <si>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</si>
  <si>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</si>
  <si>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</si>
  <si>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</si>
  <si>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</si>
  <si>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</si>
  <si>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</si>
  <si>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</si>
  <si>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</si>
  <si>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</si>
  <si>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</si>
  <si>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</si>
  <si>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</si>
  <si>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</si>
  <si>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</si>
  <si>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</si>
  <si>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</si>
  <si>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</si>
  <si>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</si>
  <si>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</si>
  <si>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</si>
  <si>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</si>
  <si>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</si>
  <si>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</si>
  <si>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</si>
  <si>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</si>
  <si>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</si>
  <si>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</si>
  <si>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</si>
  <si>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</si>
  <si>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</si>
  <si>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</si>
  <si>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</si>
  <si>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</si>
  <si>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</si>
  <si>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</si>
  <si>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</si>
  <si>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</si>
  <si>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</si>
  <si>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</si>
  <si>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</si>
  <si>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</si>
  <si>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</si>
  <si>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</si>
  <si>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</si>
  <si>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</si>
  <si>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</si>
  <si>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</si>
  <si>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</si>
  <si>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</si>
  <si>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</si>
  <si>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</si>
  <si>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</si>
  <si>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</si>
  <si>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</si>
  <si>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</si>
  <si>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</si>
  <si>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</si>
  <si>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</si>
  <si>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</si>
  <si>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</si>
  <si>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</si>
  <si>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</si>
  <si>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</si>
  <si>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</si>
  <si>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</si>
  <si>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</si>
  <si>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</si>
  <si>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</si>
  <si>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</si>
  <si>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</si>
  <si>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</si>
  <si>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</si>
  <si>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</si>
  <si>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</si>
  <si>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</si>
  <si>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</si>
  <si>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</si>
  <si>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</si>
  <si>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</si>
  <si>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</si>
  <si>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</si>
  <si>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</si>
  <si>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</si>
  <si>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</si>
  <si>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</si>
  <si>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</si>
  <si>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</si>
  <si>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</si>
  <si>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</si>
  <si>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</si>
  <si>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</si>
  <si>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</si>
  <si>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</si>
  <si>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</si>
  <si>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</si>
  <si>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</si>
  <si>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</si>
  <si>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</si>
  <si>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</si>
  <si>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</si>
  <si>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</si>
  <si>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</si>
  <si>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</si>
  <si>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</si>
  <si>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</si>
  <si>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</si>
  <si>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</si>
  <si>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</si>
  <si>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</si>
  <si>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</si>
  <si>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</si>
  <si>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</si>
  <si>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</si>
  <si>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</si>
  <si>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</si>
  <si>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</si>
  <si>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</si>
  <si>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</si>
  <si>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</si>
  <si>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</si>
  <si>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</si>
  <si>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</si>
  <si>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</si>
  <si>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</si>
  <si>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</si>
  <si>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</si>
  <si>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</si>
  <si>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</si>
  <si>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</si>
  <si>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</si>
  <si>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</si>
  <si>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</si>
  <si>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</si>
  <si>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</si>
  <si>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</si>
  <si>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</si>
  <si>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</si>
  <si>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</si>
  <si>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</si>
  <si>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</si>
  <si>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</si>
  <si>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</si>
  <si>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</si>
  <si>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</si>
  <si>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</si>
  <si>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</si>
  <si>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</si>
  <si>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</si>
  <si>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</si>
  <si>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</si>
  <si>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</si>
  <si>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</si>
  <si>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</si>
  <si>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</si>
  <si>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</si>
  <si>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</si>
  <si>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</si>
  <si>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</si>
  <si>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</si>
  <si>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</si>
  <si>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</si>
  <si>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</si>
  <si>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</si>
  <si>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</si>
  <si>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</si>
  <si>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</si>
  <si>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</si>
  <si>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</si>
  <si>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</si>
  <si>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</si>
  <si>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</si>
  <si>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</si>
  <si>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</si>
  <si>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</si>
  <si>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</si>
  <si>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</si>
  <si>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</si>
  <si>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</si>
  <si>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</si>
  <si>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</si>
  <si>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</si>
  <si>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</si>
  <si>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</si>
  <si>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</si>
  <si>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</si>
  <si>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</si>
  <si>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</si>
  <si>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</si>
  <si>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</si>
  <si>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</si>
  <si>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</si>
  <si>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</si>
  <si>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</si>
  <si>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</si>
  <si>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</si>
  <si>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</si>
  <si>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</si>
  <si>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</si>
  <si>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</si>
  <si>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</si>
  <si>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</si>
  <si>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</si>
  <si>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</si>
  <si>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</si>
  <si>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</si>
  <si>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</si>
  <si>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</si>
  <si>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</si>
  <si>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</si>
  <si>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</si>
  <si>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</si>
  <si>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</si>
  <si>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</si>
  <si>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</si>
  <si>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</si>
  <si>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</si>
  <si>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</si>
  <si>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</si>
  <si>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</si>
  <si>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</si>
  <si>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</si>
  <si>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</si>
  <si>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</si>
  <si>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</si>
  <si>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</si>
  <si>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</si>
  <si>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</si>
  <si>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</si>
  <si>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</si>
  <si>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</si>
  <si>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</si>
  <si>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</si>
  <si>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</si>
  <si>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</si>
  <si>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</si>
  <si>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</si>
  <si>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</si>
  <si>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</si>
  <si>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</si>
  <si>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</si>
  <si>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</si>
  <si>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</si>
  <si>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</si>
  <si>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</si>
  <si>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</si>
  <si>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</si>
  <si>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</si>
  <si>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</si>
  <si>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</si>
  <si>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</si>
  <si>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</si>
  <si>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</si>
  <si>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</si>
  <si>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</si>
  <si>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</si>
  <si>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</si>
  <si>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</si>
  <si>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</si>
  <si>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</si>
  <si>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</si>
  <si>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</si>
  <si>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</si>
  <si>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</si>
  <si>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</si>
  <si>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</si>
  <si>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</si>
  <si>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</si>
  <si>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</si>
  <si>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</si>
  <si>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</si>
  <si>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</si>
  <si>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</si>
  <si>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</si>
  <si>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</si>
  <si>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</si>
  <si>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</si>
  <si>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</si>
  <si>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</si>
  <si>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</si>
  <si>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</si>
  <si>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</si>
  <si>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</si>
  <si>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</si>
  <si>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</si>
  <si>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</si>
  <si>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</si>
  <si>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</si>
  <si>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</si>
  <si>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</si>
  <si>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</si>
  <si>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</si>
  <si>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</si>
  <si>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</si>
  <si>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</si>
  <si>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</si>
  <si>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</si>
  <si>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</si>
  <si>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</si>
  <si>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</si>
  <si>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</si>
  <si>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</si>
  <si>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</si>
  <si>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</si>
  <si>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</si>
  <si>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</si>
  <si>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</si>
  <si>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</si>
  <si>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</si>
  <si>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</si>
  <si>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</si>
  <si>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</si>
  <si>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</si>
  <si>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</si>
  <si>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</si>
  <si>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</si>
  <si>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</si>
  <si>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</si>
  <si>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</si>
  <si>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</si>
  <si>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</si>
  <si>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</si>
  <si>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</si>
  <si>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</si>
  <si>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</si>
  <si>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</si>
  <si>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</si>
  <si>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</si>
  <si>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</si>
  <si>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</si>
  <si>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</si>
  <si>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</si>
  <si>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</si>
  <si>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</si>
  <si>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</si>
  <si>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</si>
  <si>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</si>
  <si>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</si>
  <si>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</si>
  <si>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</si>
  <si>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</si>
  <si>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</si>
  <si>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</si>
  <si>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</si>
  <si>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</si>
  <si>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</si>
  <si>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</si>
  <si>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</si>
  <si>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</si>
  <si>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</si>
  <si>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</si>
  <si>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</si>
  <si>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</si>
  <si>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</si>
  <si>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</si>
  <si>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</si>
  <si>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</si>
  <si>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</si>
  <si>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</si>
  <si>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</si>
  <si>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</si>
  <si>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</si>
  <si>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</si>
  <si>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</si>
  <si>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</si>
  <si>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</si>
  <si>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</si>
  <si>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</si>
  <si>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</si>
  <si>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</si>
  <si>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</si>
  <si>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</si>
  <si>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</si>
  <si>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</si>
  <si>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</si>
  <si>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</si>
  <si>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</si>
  <si>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</si>
  <si>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</si>
  <si>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</si>
  <si>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</si>
  <si>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</si>
  <si>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</si>
  <si>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</si>
  <si>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</si>
  <si>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</si>
  <si>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</si>
  <si>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</si>
  <si>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</si>
  <si>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</si>
  <si>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</si>
  <si>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</si>
  <si>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</si>
  <si>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</si>
  <si>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</si>
  <si>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</si>
  <si>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</si>
  <si>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</si>
  <si>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</si>
  <si>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</si>
  <si>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</si>
  <si>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</si>
  <si>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</si>
  <si>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</si>
  <si>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</si>
  <si>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</si>
  <si>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</si>
  <si>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</si>
  <si>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</si>
  <si>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</si>
  <si>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</si>
  <si>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</si>
  <si>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</si>
  <si>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</si>
  <si>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</si>
  <si>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</si>
  <si>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</si>
  <si>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</si>
  <si>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</si>
  <si>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</si>
  <si>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</si>
  <si>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</si>
  <si>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</si>
  <si>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</si>
  <si>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</si>
  <si>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</si>
  <si>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</si>
  <si>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</si>
  <si>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</si>
  <si>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</si>
  <si>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</si>
  <si>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</si>
  <si>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</si>
  <si>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</si>
  <si>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</si>
  <si>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</si>
  <si>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</si>
  <si>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</si>
  <si>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</si>
  <si>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</si>
  <si>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</si>
  <si>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</si>
  <si>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</si>
  <si>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</si>
  <si>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</si>
  <si>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</si>
  <si>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</si>
  <si>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</si>
  <si>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</si>
  <si>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</si>
  <si>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</si>
  <si>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</si>
  <si>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</si>
  <si>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</si>
  <si>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</si>
  <si>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</si>
  <si>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</si>
  <si>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</si>
  <si>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</si>
  <si>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</si>
  <si>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</si>
  <si>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</si>
  <si>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</si>
  <si>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</si>
  <si>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</si>
  <si>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</si>
  <si>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</si>
  <si>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</si>
  <si>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</si>
  <si>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</si>
  <si>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</si>
  <si>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</si>
  <si>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</si>
  <si>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</si>
  <si>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</si>
  <si>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</si>
  <si>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</si>
  <si>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</si>
  <si>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</si>
  <si>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</si>
  <si>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</si>
  <si>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</si>
  <si>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</si>
  <si>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</si>
  <si>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</si>
  <si>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</si>
  <si>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</si>
  <si>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</si>
  <si>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</si>
  <si>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</si>
  <si>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</si>
  <si>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</si>
  <si>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</si>
  <si>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</si>
  <si>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</si>
  <si>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</si>
  <si>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</si>
  <si>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</si>
  <si>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</si>
  <si>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</si>
  <si>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</si>
  <si>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</si>
  <si>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</si>
  <si>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</si>
  <si>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</si>
  <si>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</si>
  <si>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</si>
  <si>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</si>
  <si>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</si>
  <si>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</si>
  <si>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</si>
  <si>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</si>
  <si>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</si>
  <si>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</si>
  <si>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</si>
  <si>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</si>
  <si>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</si>
  <si>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</si>
  <si>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</si>
  <si>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</si>
  <si>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</si>
  <si>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</si>
  <si>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</si>
  <si>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</si>
  <si>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</si>
  <si>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</si>
  <si>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</si>
  <si>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</si>
  <si>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</si>
  <si>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</si>
  <si>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</si>
  <si>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</si>
  <si>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</si>
  <si>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</si>
  <si>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</si>
  <si>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</si>
  <si>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</si>
  <si>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</si>
  <si>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</si>
  <si>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</si>
  <si>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</si>
  <si>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</si>
  <si>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</si>
  <si>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</si>
  <si>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</si>
  <si>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</si>
  <si>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</si>
  <si>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</si>
  <si>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</si>
  <si>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</si>
  <si>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</si>
  <si>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</si>
  <si>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</si>
  <si>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</si>
  <si>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</si>
  <si>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</si>
  <si>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</si>
  <si>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</si>
  <si>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</si>
  <si>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</si>
  <si>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</si>
  <si>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</si>
  <si>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</si>
  <si>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</si>
  <si>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</si>
  <si>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</si>
  <si>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</si>
  <si>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</si>
  <si>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</si>
  <si>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</si>
  <si>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</si>
  <si>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</si>
  <si>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</si>
  <si>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</si>
  <si>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</si>
  <si>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</si>
  <si>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</si>
  <si>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</si>
  <si>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</si>
  <si>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</si>
  <si>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</si>
  <si>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</si>
  <si>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</si>
  <si>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</si>
  <si>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</si>
  <si>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</si>
  <si>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</si>
  <si>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</si>
  <si>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</si>
  <si>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</si>
  <si>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</si>
  <si>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</si>
  <si>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</si>
  <si>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</si>
  <si>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</si>
  <si>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</si>
  <si>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</si>
  <si>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</si>
  <si>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</si>
  <si>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</si>
  <si>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</si>
  <si>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</si>
  <si>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</si>
  <si>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</si>
  <si>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</si>
  <si>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</si>
  <si>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</si>
  <si>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</si>
  <si>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</si>
  <si>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</si>
  <si>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</si>
  <si>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</si>
  <si>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</si>
  <si>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</si>
  <si>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</si>
  <si>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</si>
  <si>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</si>
  <si>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</si>
  <si>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</si>
  <si>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</si>
  <si>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</si>
  <si>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</si>
  <si>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</si>
  <si>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</si>
  <si>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</si>
  <si>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</si>
  <si>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</si>
  <si>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</si>
  <si>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</si>
  <si>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</si>
  <si>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</si>
  <si>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</si>
  <si>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</si>
  <si>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</si>
  <si>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</si>
  <si>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</si>
  <si>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</si>
  <si>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</si>
  <si>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</si>
  <si>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</si>
  <si>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</si>
  <si>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</si>
  <si>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</si>
  <si>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</si>
  <si>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</si>
  <si>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</si>
  <si>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</si>
  <si>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</si>
  <si>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</si>
  <si>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</si>
  <si>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</si>
  <si>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</si>
  <si>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</si>
  <si>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</si>
  <si>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</si>
  <si>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</si>
  <si>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</si>
  <si>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</si>
  <si>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</si>
  <si>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</si>
  <si>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</si>
  <si>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</si>
  <si>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</si>
  <si>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</si>
  <si>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</si>
  <si>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</si>
  <si>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</si>
  <si>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</si>
  <si>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</si>
  <si>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</si>
  <si>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</si>
  <si>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</si>
  <si>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</si>
  <si>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</si>
  <si>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</si>
  <si>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</si>
  <si>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</si>
  <si>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</si>
  <si>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</si>
  <si>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</si>
  <si>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</si>
  <si>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</si>
  <si>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</si>
  <si>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</si>
  <si>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</si>
  <si>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</si>
  <si>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</si>
  <si>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</si>
  <si>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</si>
  <si>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</si>
  <si>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</si>
  <si>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</si>
  <si>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</si>
  <si>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</si>
  <si>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</si>
  <si>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</si>
  <si>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</si>
  <si>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</si>
  <si>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</si>
  <si>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</si>
  <si>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</si>
  <si>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</si>
  <si>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</si>
  <si>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</si>
  <si>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</si>
  <si>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</si>
  <si>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</si>
  <si>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</si>
  <si>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</si>
  <si>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</si>
  <si>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</si>
  <si>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</si>
  <si>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</si>
  <si>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</si>
  <si>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</si>
  <si>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</si>
  <si>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</si>
  <si>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</si>
  <si>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</si>
  <si>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</si>
  <si>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</si>
  <si>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</si>
  <si>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</si>
  <si>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</si>
  <si>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</si>
  <si>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</si>
  <si>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</si>
  <si>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</si>
  <si>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</si>
  <si>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</si>
  <si>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</si>
  <si>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</si>
  <si>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</si>
  <si>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</si>
  <si>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</si>
  <si>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</si>
  <si>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</si>
  <si>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</si>
  <si>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</si>
  <si>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</si>
  <si>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</si>
  <si>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</si>
  <si>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</si>
  <si>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</si>
  <si>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</si>
  <si>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</si>
  <si>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</si>
  <si>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</si>
  <si>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</si>
  <si>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</si>
  <si>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</si>
  <si>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</si>
  <si>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</si>
  <si>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</si>
  <si>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</si>
  <si>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</si>
  <si>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</si>
  <si>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</si>
  <si>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</si>
  <si>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</si>
  <si>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</si>
  <si>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</si>
  <si>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</si>
  <si>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</si>
  <si>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</si>
  <si>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</si>
  <si>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</si>
  <si>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</si>
  <si>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</si>
  <si>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</si>
  <si>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</si>
  <si>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</si>
  <si>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</si>
  <si>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</si>
  <si>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</si>
  <si>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</si>
  <si>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</si>
  <si>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</si>
  <si>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</si>
  <si>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</si>
  <si>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</si>
  <si>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</si>
  <si>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</si>
  <si>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</si>
  <si>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</si>
  <si>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</si>
  <si>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</si>
  <si>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</si>
  <si>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</si>
  <si>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</si>
  <si>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</si>
  <si>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</si>
  <si>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</si>
  <si>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</si>
  <si>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</si>
  <si>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</si>
  <si>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</si>
  <si>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</si>
  <si>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</si>
  <si>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</si>
  <si>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</si>
  <si>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</si>
  <si>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</si>
  <si>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</si>
  <si>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</si>
  <si>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</si>
  <si>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</si>
  <si>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</si>
  <si>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</si>
  <si>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</si>
  <si>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</si>
  <si>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</si>
  <si>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</si>
  <si>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</si>
  <si>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</si>
  <si>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</si>
  <si>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</si>
  <si>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</si>
  <si>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</si>
  <si>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</si>
  <si>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</si>
  <si>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</si>
  <si>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</si>
  <si>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</si>
  <si>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</si>
  <si>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</si>
  <si>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</si>
  <si>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</si>
  <si>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</si>
  <si>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</si>
  <si>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</si>
  <si>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</si>
  <si>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</si>
  <si>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</si>
  <si>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</si>
  <si>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</si>
  <si>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</si>
  <si>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</si>
  <si>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</si>
  <si>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</si>
  <si>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</si>
  <si>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</si>
  <si>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</si>
  <si>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</si>
  <si>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</si>
  <si>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</si>
  <si>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</si>
  <si>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</si>
  <si>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</si>
  <si>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</si>
  <si>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</si>
  <si>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</si>
  <si>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</si>
  <si>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</si>
  <si>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</si>
  <si>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</si>
  <si>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</si>
  <si>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</si>
  <si>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</si>
  <si>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</si>
  <si>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</si>
  <si>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</si>
  <si>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</si>
  <si>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</si>
  <si>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</si>
  <si>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</si>
  <si>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</si>
  <si>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</si>
  <si>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</si>
  <si>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</si>
  <si>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</si>
  <si>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</si>
  <si>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</si>
  <si>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</si>
  <si>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</si>
  <si>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</si>
  <si>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</si>
  <si>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</si>
  <si>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</si>
  <si>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</si>
  <si>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</si>
  <si>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</si>
  <si>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</si>
  <si>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</si>
  <si>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</si>
  <si>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</si>
  <si>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</si>
  <si>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</si>
  <si>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</si>
  <si>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</si>
  <si>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</si>
  <si>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</si>
  <si>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</si>
  <si>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</si>
  <si>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</si>
  <si>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</si>
  <si>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</si>
  <si>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</si>
  <si>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</si>
  <si>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</si>
  <si>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</si>
  <si>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</si>
  <si>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</si>
  <si>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</si>
  <si>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</si>
  <si>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</si>
  <si>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</si>
  <si>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</si>
  <si>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</si>
  <si>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</si>
  <si>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</si>
  <si>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</si>
  <si>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</si>
  <si>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</si>
  <si>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</si>
  <si>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</si>
  <si>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</si>
  <si>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</si>
  <si>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</si>
  <si>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</si>
  <si>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</si>
  <si>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</si>
  <si>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</si>
  <si>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</si>
  <si>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</si>
  <si>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</si>
  <si>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</si>
  <si>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</si>
  <si>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</si>
  <si>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</si>
  <si>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</si>
  <si>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</si>
  <si>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</si>
  <si>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</si>
  <si>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</si>
  <si>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</si>
  <si>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</si>
  <si>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</si>
  <si>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</si>
  <si>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</si>
  <si>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</si>
  <si>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</si>
  <si>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</si>
  <si>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</si>
  <si>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</si>
  <si>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</si>
  <si>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</si>
  <si>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</si>
  <si>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</si>
  <si>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</si>
  <si>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</si>
  <si>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</si>
  <si>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</si>
  <si>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</si>
  <si>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</si>
  <si>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</si>
  <si>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</si>
  <si>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</si>
  <si>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</si>
  <si>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</si>
  <si>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</si>
  <si>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</si>
  <si>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</si>
  <si>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</si>
  <si>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</si>
  <si>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</si>
  <si>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</si>
  <si>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</si>
  <si>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</si>
  <si>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</si>
  <si>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</si>
  <si>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</si>
  <si>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</si>
  <si>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</si>
  <si>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</si>
  <si>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</si>
  <si>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</si>
  <si>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</si>
  <si>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</si>
  <si>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</si>
  <si>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</si>
  <si>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</si>
  <si>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</si>
  <si>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</si>
  <si>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</si>
  <si>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</si>
  <si>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</si>
  <si>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</si>
  <si>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</si>
  <si>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</si>
  <si>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</si>
  <si>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</si>
  <si>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</si>
  <si>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</si>
  <si>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</si>
  <si>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</si>
  <si>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</si>
  <si>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</si>
  <si>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</si>
  <si>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</si>
  <si>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</si>
  <si>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</si>
  <si>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</si>
  <si>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</si>
  <si>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</si>
  <si>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</si>
  <si>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</si>
  <si>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</si>
  <si>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</si>
  <si>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</si>
  <si>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</si>
  <si>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</si>
  <si>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</si>
  <si>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</si>
  <si>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</si>
  <si>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</si>
  <si>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</si>
  <si>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</si>
  <si>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</si>
  <si>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</si>
  <si>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</si>
  <si>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</si>
  <si>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</si>
  <si>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</si>
  <si>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</si>
  <si>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</si>
  <si>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</si>
  <si>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</si>
  <si>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</si>
  <si>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</si>
  <si>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</si>
  <si>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</si>
  <si>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</si>
  <si>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</si>
  <si>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</si>
  <si>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</si>
  <si>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</si>
  <si>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</si>
  <si>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</si>
  <si>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</si>
  <si>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</si>
  <si>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</si>
  <si>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</si>
  <si>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</si>
  <si>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</si>
  <si>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</si>
  <si>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</si>
  <si>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</si>
  <si>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</si>
  <si>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</si>
  <si>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</si>
  <si>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</si>
  <si>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</si>
  <si>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</si>
  <si>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</si>
  <si>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</si>
  <si>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</si>
  <si>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</si>
  <si>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</si>
  <si>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</si>
  <si>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</si>
  <si>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</si>
  <si>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</si>
  <si>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</si>
  <si>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</si>
  <si>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</si>
  <si>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</si>
  <si>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</si>
  <si>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</si>
  <si>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</si>
  <si>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</si>
  <si>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</si>
  <si>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</si>
  <si>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</si>
  <si>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</si>
  <si>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</si>
  <si>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</si>
  <si>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</si>
  <si>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</si>
  <si>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</si>
  <si>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</si>
  <si>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</si>
  <si>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</si>
  <si>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</si>
  <si>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</si>
  <si>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</si>
  <si>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</si>
  <si>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</si>
  <si>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</si>
  <si>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</si>
  <si>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</si>
  <si>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</si>
  <si>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</si>
  <si>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</si>
  <si>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</si>
  <si>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</si>
  <si>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</si>
  <si>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</si>
  <si>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</si>
  <si>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</si>
  <si>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</si>
  <si>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</si>
  <si>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</si>
  <si>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</si>
  <si>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</si>
  <si>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</si>
  <si>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</si>
  <si>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</si>
  <si>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</si>
  <si>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</si>
  <si>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</si>
  <si>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</si>
  <si>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</si>
  <si>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</si>
  <si>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</si>
  <si>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</si>
  <si>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</si>
  <si>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</si>
  <si>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</si>
  <si>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</si>
  <si>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</si>
  <si>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</si>
  <si>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</si>
  <si>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</si>
  <si>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</si>
  <si>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</si>
  <si>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</si>
  <si>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</si>
  <si>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</si>
  <si>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</si>
  <si>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</si>
  <si>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</si>
  <si>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</si>
  <si>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</si>
  <si>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</si>
  <si>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</si>
  <si>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</si>
  <si>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</si>
  <si>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</si>
  <si>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</si>
  <si>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</si>
  <si>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</si>
  <si>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</si>
  <si>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</si>
  <si>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</si>
  <si>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</si>
  <si>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</si>
  <si>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</si>
  <si>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</si>
  <si>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</si>
  <si>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</si>
  <si>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</si>
  <si>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</si>
  <si>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</si>
  <si>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</si>
  <si>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</si>
  <si>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</si>
  <si>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</si>
  <si>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</si>
  <si>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</si>
  <si>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</si>
  <si>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</si>
  <si>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</si>
  <si>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</si>
  <si>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</si>
  <si>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</si>
  <si>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</si>
  <si>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</si>
  <si>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</si>
  <si>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</si>
  <si>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</si>
  <si>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</si>
  <si>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</si>
  <si>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</si>
  <si>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</si>
  <si>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</si>
  <si>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</si>
  <si>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</si>
  <si>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</si>
  <si>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</si>
  <si>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</si>
  <si>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</si>
  <si>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</si>
  <si>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</si>
  <si>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</si>
  <si>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</si>
  <si>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</si>
  <si>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</si>
  <si>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</si>
  <si>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</si>
  <si>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</si>
  <si>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</si>
  <si>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</si>
  <si>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</si>
  <si>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</si>
  <si>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</si>
  <si>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</si>
  <si>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</si>
  <si>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</si>
  <si>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</si>
  <si>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</si>
  <si>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</si>
  <si>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</si>
  <si>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</si>
  <si>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</si>
  <si>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</si>
  <si>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</si>
  <si>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</si>
  <si>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</si>
  <si>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</si>
  <si>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</si>
  <si>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</si>
  <si>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</si>
  <si>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</si>
  <si>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</si>
  <si>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</si>
  <si>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</si>
  <si>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</si>
  <si>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</si>
  <si>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</si>
  <si>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</si>
  <si>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</si>
  <si>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</si>
  <si>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</si>
  <si>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</si>
  <si>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</si>
  <si>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</si>
  <si>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</si>
  <si>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</si>
  <si>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</si>
  <si>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</si>
  <si>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</si>
  <si>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</si>
  <si>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</si>
  <si>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</si>
  <si>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</si>
  <si>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</si>
  <si>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</si>
  <si>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</si>
  <si>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</si>
  <si>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</si>
  <si>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</si>
  <si>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</si>
  <si>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</si>
  <si>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</si>
  <si>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</si>
  <si>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</si>
  <si>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</si>
  <si>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</si>
  <si>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</si>
  <si>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</si>
  <si>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</si>
  <si>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</si>
  <si>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</si>
  <si>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</si>
  <si>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</si>
  <si>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</si>
  <si>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</si>
  <si>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</si>
  <si>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</si>
  <si>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</si>
  <si>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</si>
  <si>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</si>
  <si>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</si>
  <si>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</si>
  <si>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</si>
  <si>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</si>
  <si>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</si>
  <si>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</si>
  <si>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</si>
  <si>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</si>
  <si>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</si>
  <si>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</si>
  <si>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</si>
  <si>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</si>
  <si>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</si>
  <si>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</si>
  <si>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</si>
  <si>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</si>
  <si>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</si>
  <si>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</si>
  <si>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</si>
  <si>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</si>
  <si>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</si>
  <si>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</si>
  <si>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</si>
  <si>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</si>
  <si>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</si>
  <si>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</si>
  <si>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</si>
  <si>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</si>
  <si>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</si>
  <si>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</si>
  <si>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</si>
  <si>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</si>
  <si>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</si>
  <si>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</si>
  <si>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</si>
  <si>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</si>
  <si>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</si>
  <si>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</si>
  <si>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</si>
  <si>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</si>
  <si>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</si>
  <si>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</si>
  <si>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</si>
  <si>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</si>
  <si>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</si>
  <si>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</si>
  <si>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</si>
  <si>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</si>
  <si>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</si>
  <si>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</si>
  <si>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</si>
  <si>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</si>
  <si>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</si>
  <si>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</si>
  <si>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</si>
  <si>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</si>
  <si>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</si>
  <si>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</si>
  <si>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</si>
  <si>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</si>
  <si>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</si>
  <si>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</si>
  <si>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</si>
  <si>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</si>
  <si>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</si>
  <si>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</si>
  <si>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</si>
  <si>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</si>
  <si>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</si>
  <si>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</si>
  <si>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</si>
  <si>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</si>
  <si>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</si>
  <si>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</si>
  <si>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</si>
  <si>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</si>
  <si>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</si>
  <si>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</si>
  <si>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</si>
  <si>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</si>
  <si>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</si>
  <si>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</si>
  <si>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</si>
  <si>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</si>
  <si>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</si>
  <si>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</si>
  <si>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</si>
  <si>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</si>
  <si>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</si>
  <si>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</si>
  <si>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</si>
  <si>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</si>
  <si>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</si>
  <si>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</si>
  <si>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</si>
  <si>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</si>
  <si>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</si>
  <si>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</si>
  <si>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</si>
  <si>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</si>
  <si>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</si>
  <si>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</si>
  <si>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</si>
  <si>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</si>
  <si>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</si>
  <si>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</si>
  <si>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</si>
  <si>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</si>
  <si>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</si>
  <si>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</si>
  <si>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</si>
  <si>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</si>
  <si>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</si>
  <si>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</si>
  <si>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</si>
  <si>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</si>
  <si>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</si>
  <si>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</si>
  <si>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</si>
  <si>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</si>
  <si>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</si>
  <si>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</si>
  <si>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</si>
  <si>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</si>
  <si>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</si>
  <si>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</si>
  <si>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</si>
  <si>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</si>
  <si>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</si>
  <si>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</si>
  <si>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</si>
  <si>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</si>
  <si>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</si>
  <si>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</si>
  <si>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</si>
  <si>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</si>
  <si>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</si>
  <si>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</si>
  <si>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</si>
  <si>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</si>
  <si>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</si>
  <si>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</si>
  <si>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</si>
  <si>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</si>
  <si>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</si>
  <si>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</si>
  <si>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</si>
  <si>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</si>
  <si>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</si>
  <si>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</si>
  <si>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</si>
  <si>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</si>
  <si>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</si>
  <si>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</si>
  <si>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</si>
  <si>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</si>
  <si>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</si>
  <si>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</si>
  <si>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</si>
  <si>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</si>
  <si>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</si>
  <si>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</si>
  <si>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</si>
  <si>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</si>
  <si>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</si>
  <si>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</si>
  <si>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</si>
  <si>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</si>
  <si>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</si>
  <si>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</si>
  <si>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</si>
  <si>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</si>
  <si>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</si>
  <si>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</si>
  <si>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</si>
  <si>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</si>
  <si>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</si>
  <si>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</si>
  <si>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</si>
  <si>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</si>
  <si>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</si>
  <si>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</si>
  <si>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</si>
  <si>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</si>
  <si>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</si>
  <si>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</si>
  <si>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</si>
  <si>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</si>
  <si>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</si>
  <si>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</si>
  <si>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</si>
  <si>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</si>
  <si>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</si>
  <si>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</si>
  <si>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</si>
  <si>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</si>
  <si>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</si>
  <si>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</si>
  <si>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</si>
  <si>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</si>
  <si>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</si>
  <si>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</si>
  <si>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</si>
  <si>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</si>
  <si>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</si>
  <si>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</si>
  <si>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</si>
  <si>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</si>
  <si>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</si>
  <si>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</si>
  <si>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</si>
  <si>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</si>
  <si>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</si>
  <si>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</si>
  <si>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</si>
  <si>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</si>
  <si>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</si>
  <si>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</si>
  <si>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</si>
  <si>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</si>
  <si>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</si>
  <si>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</si>
  <si>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</si>
  <si>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</si>
  <si>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</si>
  <si>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</si>
  <si>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</si>
  <si>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</si>
  <si>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</si>
  <si>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</si>
  <si>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</si>
  <si>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</si>
  <si>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</si>
  <si>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</si>
  <si>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</si>
  <si>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</si>
  <si>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</si>
  <si>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</si>
  <si>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</si>
  <si>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</si>
  <si>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</si>
  <si>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</si>
  <si>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</si>
  <si>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</si>
  <si>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</si>
  <si>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</si>
  <si>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</si>
  <si>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</si>
  <si>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</si>
  <si>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</si>
  <si>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</si>
  <si>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</si>
  <si>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</si>
  <si>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</si>
  <si>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</si>
  <si>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</si>
  <si>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</si>
  <si>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</si>
  <si>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</si>
  <si>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</si>
  <si>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</si>
  <si>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</si>
  <si>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</si>
  <si>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</si>
  <si>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</si>
  <si>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</si>
  <si>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</si>
  <si>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</si>
  <si>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</si>
  <si>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</si>
  <si>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</si>
  <si>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</si>
  <si>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</si>
  <si>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</si>
  <si>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</si>
  <si>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</si>
  <si>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</si>
  <si>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</si>
  <si>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</si>
  <si>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</si>
  <si>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</si>
  <si>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</si>
  <si>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</si>
  <si>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</si>
  <si>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</si>
  <si>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</si>
  <si>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</si>
  <si>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</si>
  <si>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</si>
  <si>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</si>
  <si>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</si>
  <si>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</si>
  <si>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</si>
  <si>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</si>
  <si>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</si>
  <si>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</si>
  <si>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</si>
  <si>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</si>
  <si>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</si>
  <si>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</si>
  <si>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</si>
  <si>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</si>
  <si>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</si>
  <si>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</si>
  <si>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</si>
  <si>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</si>
  <si>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</si>
  <si>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</si>
  <si>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</si>
  <si>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</si>
  <si>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</si>
  <si>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</si>
  <si>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</si>
  <si>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</si>
  <si>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</si>
  <si>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</si>
  <si>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</si>
  <si>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</si>
  <si>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</si>
  <si>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</si>
  <si>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</si>
  <si>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</si>
  <si>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</si>
  <si>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</si>
  <si>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</si>
  <si>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</si>
  <si>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</si>
  <si>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</si>
  <si>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</si>
  <si>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</si>
  <si>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</si>
  <si>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</si>
  <si>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</si>
  <si>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</si>
  <si>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</si>
  <si>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</si>
  <si>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</si>
  <si>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</si>
  <si>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</si>
  <si>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</si>
  <si>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</si>
  <si>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</si>
  <si>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</si>
  <si>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</si>
  <si>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</si>
  <si>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</si>
  <si>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</si>
  <si>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</si>
  <si>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</si>
  <si>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</si>
  <si>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</si>
  <si>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</si>
  <si>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</si>
  <si>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</si>
  <si>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</si>
  <si>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</si>
  <si>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</si>
  <si>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</si>
  <si>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</si>
  <si>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</si>
  <si>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</si>
  <si>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</si>
  <si>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</si>
  <si>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</si>
  <si>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</si>
  <si>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</si>
  <si>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</si>
  <si>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</si>
  <si>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</si>
  <si>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</si>
  <si>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</si>
  <si>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</si>
  <si>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</si>
  <si>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</si>
  <si>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</si>
  <si>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</si>
  <si>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</si>
  <si>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</si>
  <si>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</si>
  <si>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</si>
  <si>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</si>
  <si>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</si>
  <si>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</si>
  <si>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</si>
  <si>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</si>
  <si>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</si>
  <si>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</si>
  <si>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</si>
  <si>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</si>
  <si>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</si>
  <si>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</si>
  <si>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</si>
  <si>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</si>
  <si>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</si>
  <si>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</si>
  <si>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</si>
  <si>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</si>
  <si>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</si>
  <si>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</si>
  <si>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</si>
  <si>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</si>
  <si>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</si>
  <si>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</si>
  <si>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</si>
  <si>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</si>
  <si>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</si>
  <si>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</si>
  <si>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</si>
  <si>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</si>
  <si>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</si>
  <si>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</si>
  <si>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</si>
  <si>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</si>
  <si>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</si>
  <si>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</si>
  <si>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</si>
  <si>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</si>
  <si>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</si>
  <si>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</si>
  <si>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</si>
  <si>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</si>
  <si>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</si>
  <si>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</si>
  <si>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</si>
  <si>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</si>
  <si>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</si>
  <si>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</si>
  <si>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</si>
  <si>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</si>
  <si>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</si>
  <si>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</si>
  <si>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</si>
  <si>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</si>
  <si>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</si>
  <si>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</si>
  <si>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</si>
  <si>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</si>
  <si>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</si>
  <si>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</si>
  <si>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</si>
  <si>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</si>
  <si>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</si>
  <si>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</si>
  <si>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</si>
  <si>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</si>
  <si>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</si>
  <si>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</si>
  <si>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</si>
  <si>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</si>
  <si>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</si>
  <si>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</si>
  <si>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</si>
  <si>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</si>
  <si>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</si>
  <si>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</si>
  <si>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</si>
  <si>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</si>
  <si>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</si>
  <si>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</si>
  <si>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</si>
  <si>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</si>
  <si>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</si>
  <si>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</si>
  <si>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</si>
  <si>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</si>
  <si>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</si>
  <si>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</si>
  <si>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</si>
  <si>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</si>
  <si>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</si>
  <si>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</si>
  <si>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</si>
  <si>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</si>
  <si>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</si>
  <si>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</si>
  <si>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</si>
  <si>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</si>
  <si>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</si>
  <si>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</si>
  <si>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</si>
  <si>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</si>
  <si>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</si>
  <si>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</si>
  <si>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</si>
  <si>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</si>
  <si>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</si>
  <si>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</si>
  <si>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</si>
  <si>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</si>
  <si>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</si>
  <si>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</si>
  <si>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</si>
  <si>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</si>
  <si>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</si>
  <si>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</si>
  <si>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</si>
  <si>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</si>
  <si>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</si>
  <si>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</si>
  <si>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</si>
  <si>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</si>
  <si>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</si>
  <si>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</si>
  <si>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</si>
  <si>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</si>
  <si>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</si>
  <si>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</si>
  <si>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</si>
  <si>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</si>
  <si>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</si>
  <si>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</si>
  <si>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</si>
  <si>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</si>
  <si>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</si>
  <si>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</si>
  <si>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</si>
  <si>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</si>
  <si>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</si>
  <si>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</si>
  <si>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</si>
  <si>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</si>
  <si>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</si>
  <si>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</si>
  <si>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</si>
  <si>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</si>
  <si>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</si>
  <si>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</si>
  <si>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</si>
  <si>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</si>
  <si>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</si>
  <si>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</si>
  <si>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</si>
  <si>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</si>
  <si>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</si>
  <si>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</si>
  <si>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</si>
  <si>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</si>
  <si>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</si>
  <si>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</si>
  <si>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</si>
  <si>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</si>
  <si>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</si>
  <si>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</si>
  <si>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</si>
  <si>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</si>
  <si>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</si>
  <si>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</si>
  <si>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</si>
  <si>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</si>
  <si>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</si>
  <si>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</si>
  <si>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</si>
  <si>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</si>
  <si>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</si>
  <si>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</si>
  <si>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</si>
  <si>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</si>
  <si>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</si>
  <si>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</si>
  <si>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</si>
  <si>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</si>
  <si>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</si>
  <si>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</si>
  <si>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</si>
  <si>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</si>
  <si>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</si>
  <si>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</si>
  <si>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</si>
  <si>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</si>
  <si>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</si>
  <si>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</si>
  <si>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</si>
  <si>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</si>
  <si>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</si>
  <si>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</si>
  <si>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</si>
  <si>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</si>
  <si>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</si>
  <si>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</si>
  <si>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</si>
  <si>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</si>
  <si>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</si>
  <si>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</si>
  <si>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</si>
  <si>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</si>
  <si>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</si>
  <si>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</si>
  <si>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</si>
  <si>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</si>
  <si>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</si>
  <si>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</si>
  <si>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</si>
  <si>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</si>
  <si>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</si>
  <si>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</si>
  <si>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</si>
  <si>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</si>
  <si>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</si>
  <si>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</si>
  <si>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</si>
  <si>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</si>
  <si>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</si>
  <si>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</si>
  <si>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</si>
  <si>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</si>
  <si>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</si>
  <si>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</si>
  <si>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</si>
  <si>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</si>
  <si>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</si>
  <si>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</si>
  <si>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</si>
  <si>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</si>
  <si>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</si>
  <si>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</si>
  <si>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</si>
  <si>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</si>
  <si>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</si>
  <si>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</si>
  <si>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</si>
  <si>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</si>
  <si>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</si>
  <si>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</si>
  <si>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</si>
  <si>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</si>
  <si>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</si>
  <si>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</si>
  <si>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</si>
  <si>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</si>
  <si>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</si>
  <si>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</si>
  <si>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</si>
  <si>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</si>
  <si>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</si>
  <si>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</si>
  <si>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</si>
  <si>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</si>
  <si>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</si>
  <si>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</si>
  <si>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</si>
  <si>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</si>
  <si>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</si>
  <si>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</si>
  <si>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</si>
  <si>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</si>
  <si>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</si>
  <si>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</si>
  <si>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</si>
  <si>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</si>
  <si>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</si>
  <si>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</si>
  <si>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</si>
  <si>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</si>
  <si>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</si>
  <si>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</si>
  <si>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</si>
  <si>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</si>
  <si>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</si>
  <si>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</si>
  <si>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</si>
  <si>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</si>
  <si>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</si>
  <si>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</si>
  <si>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</si>
  <si>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</si>
  <si>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</si>
  <si>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</si>
  <si>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</si>
  <si>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</si>
  <si>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</si>
  <si>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</si>
  <si>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</si>
  <si>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</si>
  <si>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</si>
  <si>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</si>
  <si>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</si>
  <si>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</si>
  <si>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</si>
  <si>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</si>
  <si>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</si>
  <si>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</si>
  <si>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</si>
  <si>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</si>
  <si>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</si>
  <si>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</si>
  <si>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</si>
  <si>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</si>
  <si>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</si>
  <si>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</si>
  <si>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</si>
  <si>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</si>
  <si>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</si>
  <si>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</si>
  <si>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</si>
  <si>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</si>
  <si>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</si>
  <si>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</si>
  <si>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</si>
  <si>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</si>
  <si>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</si>
  <si>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</si>
  <si>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</si>
  <si>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</si>
  <si>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</si>
  <si>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</si>
  <si>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</si>
  <si>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</si>
  <si>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</si>
  <si>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</si>
  <si>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</si>
  <si>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</si>
  <si>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</si>
  <si>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</si>
  <si>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</si>
  <si>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</si>
  <si>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</si>
  <si>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</si>
  <si>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</si>
  <si>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</si>
  <si>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</si>
  <si>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</si>
  <si>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</si>
  <si>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</si>
  <si>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</si>
  <si>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</si>
  <si>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</si>
  <si>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</si>
  <si>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</si>
  <si>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</si>
  <si>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</si>
  <si>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</si>
  <si>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</si>
  <si>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</si>
  <si>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</si>
  <si>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</si>
  <si>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</si>
  <si>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</si>
  <si>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</si>
  <si>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</si>
  <si>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</si>
  <si>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</si>
  <si>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</si>
  <si>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</si>
  <si>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</si>
  <si>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</si>
  <si>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</si>
  <si>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</si>
  <si>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</si>
  <si>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</si>
  <si>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</si>
  <si>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</si>
  <si>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</si>
  <si>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</si>
  <si>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</si>
  <si>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</si>
  <si>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</si>
  <si>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</si>
  <si>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</si>
  <si>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</si>
  <si>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</si>
  <si>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</si>
  <si>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</si>
  <si>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</si>
  <si>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</si>
  <si>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</si>
  <si>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</si>
  <si>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</si>
  <si>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</si>
  <si>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</si>
  <si>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</si>
  <si>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</si>
  <si>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</si>
  <si>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</si>
  <si>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</si>
  <si>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</si>
  <si>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</si>
  <si>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</si>
  <si>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</si>
  <si>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</si>
  <si>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</si>
  <si>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</si>
  <si>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</si>
  <si>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</si>
  <si>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</si>
  <si>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</si>
  <si>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</si>
  <si>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</si>
  <si>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</si>
  <si>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</si>
  <si>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</si>
  <si>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</si>
  <si>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</si>
  <si>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</si>
  <si>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</si>
  <si>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</si>
  <si>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</si>
  <si>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</si>
  <si>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</si>
  <si>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</si>
  <si>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</si>
  <si>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</si>
  <si>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</si>
  <si>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</si>
  <si>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</si>
  <si>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</si>
  <si>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</si>
  <si>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</si>
  <si>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</si>
  <si>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</si>
  <si>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</si>
  <si>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</si>
  <si>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</si>
  <si>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</si>
  <si>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</si>
  <si>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</si>
  <si>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</si>
  <si>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</si>
  <si>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</si>
  <si>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</si>
  <si>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</si>
  <si>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</si>
  <si>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</si>
  <si>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</si>
  <si>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</si>
  <si>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</si>
  <si>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</si>
  <si>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</si>
  <si>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</si>
  <si>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</si>
  <si>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</si>
  <si>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</si>
  <si>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</si>
  <si>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</si>
  <si>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</si>
  <si>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</si>
  <si>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</si>
  <si>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</si>
  <si>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</si>
  <si>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</si>
  <si>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</si>
  <si>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</si>
  <si>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</si>
  <si>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</si>
  <si>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</si>
  <si>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</si>
  <si>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</si>
  <si>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</si>
  <si>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</si>
  <si>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</si>
  <si>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</si>
  <si>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</si>
  <si>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</si>
  <si>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</si>
  <si>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</si>
  <si>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</si>
  <si>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</si>
  <si>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</si>
  <si>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</si>
  <si>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</si>
  <si>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</si>
  <si>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</si>
  <si>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</si>
  <si>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</si>
  <si>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</si>
  <si>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</si>
  <si>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</si>
  <si>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</si>
  <si>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</si>
  <si>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</si>
  <si>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</si>
  <si>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</si>
  <si>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</si>
  <si>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</si>
  <si>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</si>
  <si>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</si>
  <si>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</si>
  <si>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</si>
  <si>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</si>
  <si>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</si>
  <si>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</si>
  <si>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</si>
  <si>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</si>
  <si>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</si>
  <si>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</si>
  <si>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</si>
  <si>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</si>
  <si>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</si>
  <si>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</si>
  <si>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</si>
  <si>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</si>
  <si>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</si>
  <si>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</si>
  <si>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</si>
  <si>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</si>
  <si>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</si>
  <si>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</si>
  <si>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</si>
  <si>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</si>
  <si>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</si>
  <si>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</si>
  <si>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</si>
  <si>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</si>
  <si>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</si>
  <si>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</si>
  <si>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</si>
  <si>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</si>
  <si>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</si>
  <si>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</si>
  <si>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</si>
  <si>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</si>
  <si>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</si>
  <si>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</si>
  <si>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</si>
  <si>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</si>
  <si>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</si>
  <si>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</si>
  <si>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</si>
  <si>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</si>
  <si>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</si>
  <si>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</si>
  <si>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</si>
  <si>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</si>
  <si>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</si>
  <si>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</si>
  <si>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</si>
  <si>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</si>
  <si>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</si>
  <si>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</si>
  <si>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</si>
  <si>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</si>
  <si>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</si>
  <si>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</si>
  <si>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</si>
  <si>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</si>
  <si>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</si>
  <si>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</si>
  <si>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</si>
  <si>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</si>
  <si>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</si>
  <si>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</si>
  <si>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</si>
  <si>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</si>
  <si>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</si>
  <si>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</si>
  <si>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</si>
  <si>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</si>
  <si>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</si>
  <si>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</si>
  <si>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</si>
  <si>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</si>
  <si>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</si>
  <si>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</si>
  <si>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</si>
  <si>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</si>
  <si>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</si>
  <si>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</si>
  <si>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</si>
  <si>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</si>
  <si>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</si>
  <si>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</si>
  <si>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</si>
  <si>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</si>
  <si>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</si>
  <si>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</si>
  <si>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</si>
  <si>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</si>
  <si>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</si>
  <si>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</si>
  <si>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</si>
  <si>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</si>
  <si>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</si>
  <si>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</si>
  <si>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</si>
  <si>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</si>
  <si>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</si>
  <si>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</si>
  <si>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</si>
  <si>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</si>
  <si>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</si>
  <si>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</si>
  <si>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</si>
  <si>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</si>
  <si>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</si>
  <si>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</si>
  <si>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</si>
  <si>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</si>
  <si>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</si>
  <si>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</si>
  <si>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</si>
  <si>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</si>
  <si>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</si>
  <si>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</si>
  <si>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</si>
  <si>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</si>
  <si>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</si>
  <si>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</si>
  <si>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</si>
  <si>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</si>
  <si>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</si>
  <si>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</si>
  <si>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</si>
  <si>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</si>
  <si>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</si>
  <si>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</si>
  <si>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</si>
  <si>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</si>
  <si>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</si>
  <si>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</si>
  <si>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</si>
  <si>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</si>
  <si>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</si>
  <si>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</si>
  <si>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</si>
  <si>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</si>
  <si>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</si>
  <si>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</si>
  <si>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</si>
  <si>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</si>
  <si>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</si>
  <si>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</si>
  <si>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</si>
  <si>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</si>
  <si>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</si>
  <si>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</si>
  <si>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</si>
  <si>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</si>
  <si>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</si>
  <si>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</si>
  <si>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</si>
  <si>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</si>
  <si>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</si>
  <si>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</si>
  <si>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</si>
  <si>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</si>
  <si>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</si>
  <si>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</si>
  <si>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</si>
  <si>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</si>
  <si>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</si>
  <si>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</si>
  <si>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</si>
  <si>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</si>
  <si>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</si>
  <si>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</si>
  <si>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</si>
  <si>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</si>
  <si>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</si>
  <si>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</si>
  <si>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</si>
  <si>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</si>
  <si>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</si>
  <si>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</si>
  <si>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</si>
  <si>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</si>
  <si>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</si>
  <si>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</si>
  <si>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</si>
  <si>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</si>
  <si>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</si>
  <si>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</si>
  <si>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</si>
  <si>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</si>
  <si>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</si>
  <si>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</si>
  <si>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</si>
  <si>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</si>
  <si>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</si>
  <si>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</si>
  <si>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</si>
  <si>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</si>
  <si>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</si>
  <si>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</si>
  <si>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</si>
  <si>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</si>
  <si>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</si>
  <si>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</si>
  <si>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</si>
  <si>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</si>
  <si>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</si>
  <si>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</si>
  <si>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</si>
  <si>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</si>
  <si>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</si>
  <si>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</si>
  <si>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</si>
  <si>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</si>
  <si>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</si>
  <si>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</si>
  <si>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</si>
  <si>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</si>
  <si>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</si>
  <si>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</si>
  <si>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</si>
  <si>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</si>
  <si>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</si>
  <si>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</si>
  <si>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</si>
  <si>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</si>
  <si>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</si>
  <si>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</si>
  <si>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</si>
  <si>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</si>
  <si>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</si>
  <si>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</si>
  <si>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</si>
  <si>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</si>
  <si>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</si>
  <si>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</si>
  <si>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</si>
  <si>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</si>
  <si>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</si>
  <si>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</si>
  <si>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</si>
  <si>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</si>
  <si>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</si>
  <si>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</si>
  <si>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</si>
  <si>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</si>
  <si>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</si>
  <si>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</si>
  <si>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</si>
  <si>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</si>
  <si>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</si>
  <si>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</si>
  <si>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</si>
  <si>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</si>
  <si>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</si>
  <si>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</si>
  <si>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</si>
  <si>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</si>
  <si>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</si>
  <si>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</si>
  <si>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</si>
  <si>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</si>
  <si>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</si>
  <si>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</si>
  <si>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</si>
  <si>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</si>
  <si>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</si>
  <si>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</si>
  <si>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</si>
  <si>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</si>
  <si>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</si>
  <si>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</si>
  <si>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</si>
  <si>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</si>
  <si>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</si>
  <si>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</si>
  <si>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</si>
  <si>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</si>
  <si>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</si>
  <si>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</si>
  <si>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</si>
  <si>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</si>
  <si>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</si>
  <si>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</si>
  <si>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</si>
  <si>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</si>
  <si>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</si>
  <si>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</si>
  <si>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</si>
  <si>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</si>
  <si>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</si>
  <si>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</si>
  <si>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</si>
  <si>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</si>
  <si>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</si>
  <si>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</si>
  <si>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</si>
  <si>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</si>
  <si>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</si>
  <si>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</si>
  <si>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</si>
  <si>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</si>
  <si>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</si>
  <si>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</si>
  <si>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</si>
  <si>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</si>
  <si>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</si>
  <si>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</si>
  <si>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</si>
  <si>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</si>
  <si>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</si>
  <si>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</si>
  <si>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</si>
  <si>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</si>
  <si>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</si>
  <si>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</si>
  <si>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</si>
  <si>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</si>
  <si>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</si>
  <si>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</si>
  <si>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</si>
  <si>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</si>
  <si>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</si>
  <si>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</si>
  <si>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</si>
  <si>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</si>
  <si>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</si>
  <si>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</si>
  <si>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</si>
  <si>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</si>
  <si>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</si>
  <si>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</si>
  <si>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</si>
  <si>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</si>
  <si>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</si>
  <si>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</si>
  <si>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</si>
  <si>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</si>
  <si>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</si>
  <si>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</si>
  <si>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</si>
  <si>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</si>
  <si>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</si>
  <si>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</si>
  <si>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</si>
  <si>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</si>
  <si>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</si>
  <si>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</si>
  <si>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</si>
  <si>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</si>
  <si>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</si>
  <si>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</si>
  <si>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</si>
  <si>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</si>
  <si>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</si>
  <si>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</si>
  <si>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</si>
  <si>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</si>
  <si>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</si>
  <si>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</si>
  <si>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</si>
  <si>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</si>
  <si>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</si>
  <si>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</si>
  <si>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</si>
  <si>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</si>
  <si>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</si>
  <si>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</si>
  <si>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</si>
  <si>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</si>
  <si>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</si>
  <si>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</si>
  <si>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</si>
  <si>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</si>
  <si>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</si>
  <si>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</si>
  <si>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</si>
  <si>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</si>
  <si>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</si>
  <si>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</si>
  <si>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</si>
  <si>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</si>
  <si>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</si>
  <si>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</si>
  <si>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</si>
  <si>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</si>
  <si>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</si>
  <si>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</si>
  <si>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</si>
  <si>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</si>
  <si>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</si>
  <si>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</si>
  <si>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</si>
  <si>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</si>
  <si>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</si>
  <si>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</si>
  <si>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</si>
  <si>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</si>
  <si>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</si>
  <si>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</si>
  <si>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</si>
  <si>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</si>
  <si>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</si>
  <si>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</si>
  <si>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</si>
  <si>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</si>
  <si>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</si>
  <si>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</si>
  <si>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</si>
  <si>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</si>
  <si>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</si>
  <si>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</si>
  <si>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</si>
  <si>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</si>
  <si>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</si>
  <si>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</si>
  <si>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</si>
  <si>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</si>
  <si>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</si>
  <si>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</si>
  <si>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</si>
  <si>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</si>
  <si>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</si>
  <si>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</si>
  <si>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</si>
  <si>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</si>
  <si>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</si>
  <si>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</si>
  <si>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</si>
  <si>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</si>
  <si>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</si>
  <si>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</si>
  <si>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</si>
  <si>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</si>
  <si>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</si>
  <si>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</si>
  <si>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</si>
  <si>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</si>
  <si>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</si>
  <si>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</si>
  <si>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</si>
  <si>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</si>
  <si>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</si>
  <si>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</si>
  <si>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</si>
  <si>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</si>
  <si>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</si>
  <si>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</si>
  <si>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</si>
  <si>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</si>
  <si>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</si>
  <si>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</si>
  <si>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</si>
  <si>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</si>
  <si>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</si>
  <si>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</si>
  <si>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</si>
  <si>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</si>
  <si>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</si>
  <si>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</si>
  <si>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</si>
  <si>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</si>
  <si>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</si>
  <si>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</si>
  <si>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</si>
  <si>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</si>
  <si>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</si>
  <si>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</si>
  <si>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</si>
  <si>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</si>
  <si>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</si>
  <si>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</si>
  <si>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</si>
  <si>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</si>
  <si>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</si>
  <si>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</si>
  <si>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</si>
  <si>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</si>
  <si>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</si>
  <si>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</si>
  <si>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</si>
  <si>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</si>
  <si>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</si>
  <si>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</si>
  <si>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</si>
  <si>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</si>
  <si>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</si>
  <si>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</si>
  <si>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</si>
  <si>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</si>
  <si>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</si>
  <si>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</si>
  <si>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</si>
  <si>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</si>
  <si>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</si>
  <si>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</si>
  <si>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</si>
  <si>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</si>
  <si>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</si>
  <si>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</si>
  <si>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</si>
  <si>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</si>
  <si>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</si>
  <si>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</si>
  <si>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</si>
  <si>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</si>
  <si>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</si>
  <si>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</si>
  <si>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</si>
  <si>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</si>
  <si>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</si>
  <si>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</si>
  <si>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</si>
  <si>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</si>
  <si>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</si>
  <si>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</si>
  <si>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</si>
  <si>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</si>
  <si>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</si>
  <si>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</si>
  <si>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</si>
  <si>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</si>
  <si>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</si>
  <si>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</si>
  <si>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</si>
  <si>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</si>
  <si>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</si>
  <si>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</si>
  <si>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</si>
  <si>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</si>
  <si>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</si>
  <si>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</si>
  <si>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</si>
  <si>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</si>
  <si>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</si>
  <si>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</si>
  <si>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</si>
  <si>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</si>
  <si>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</si>
  <si>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</si>
  <si>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</si>
  <si>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</si>
  <si>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</si>
  <si>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</si>
  <si>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</si>
  <si>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</si>
  <si>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</si>
  <si>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</si>
  <si>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</si>
  <si>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</si>
  <si>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</si>
  <si>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</si>
  <si>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</si>
  <si>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</si>
  <si>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</si>
  <si>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</si>
  <si>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</si>
  <si>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</si>
  <si>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</si>
  <si>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</si>
  <si>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</si>
  <si>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</si>
  <si>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</si>
  <si>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</si>
  <si>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</si>
  <si>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</si>
  <si>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</si>
  <si>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</si>
  <si>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</si>
  <si>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</si>
  <si>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</si>
  <si>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</si>
  <si>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</si>
  <si>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</si>
  <si>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</si>
  <si>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</si>
  <si>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</si>
  <si>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</si>
  <si>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</si>
  <si>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</si>
  <si>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</si>
  <si>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</si>
  <si>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</si>
  <si>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</si>
  <si>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</si>
  <si>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</si>
  <si>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</si>
  <si>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</si>
  <si>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</si>
  <si>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</si>
  <si>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</si>
  <si>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</si>
  <si>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</si>
  <si>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</si>
  <si>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</si>
  <si>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</si>
  <si>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</si>
  <si>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</si>
  <si>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</si>
  <si>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</si>
  <si>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</si>
  <si>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</si>
  <si>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</si>
  <si>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</si>
  <si>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</si>
  <si>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</si>
  <si>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</si>
  <si>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</si>
  <si>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</si>
  <si>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</si>
  <si>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</si>
  <si>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</si>
  <si>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</si>
  <si>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</si>
  <si>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</si>
  <si>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</si>
  <si>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</si>
  <si>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</si>
  <si>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</si>
  <si>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</si>
  <si>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</si>
  <si>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</si>
  <si>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</si>
  <si>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</si>
  <si>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</si>
  <si>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</si>
  <si>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</si>
  <si>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</si>
  <si>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</si>
  <si>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</si>
  <si>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</si>
  <si>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</si>
  <si>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</si>
  <si>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</si>
  <si>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</si>
  <si>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</si>
  <si>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</si>
  <si>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</si>
  <si>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</si>
  <si>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</si>
  <si>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</si>
  <si>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</si>
  <si>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</si>
  <si>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</si>
  <si>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</si>
  <si>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</si>
  <si>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</si>
  <si>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</si>
  <si>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</si>
  <si>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</si>
  <si>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</si>
  <si>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</si>
  <si>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</si>
  <si>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</si>
  <si>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</si>
  <si>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</si>
  <si>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</si>
  <si>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</si>
  <si>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</si>
  <si>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</si>
  <si>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</si>
  <si>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</si>
  <si>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</si>
  <si>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</si>
  <si>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</si>
  <si>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</si>
  <si>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</si>
  <si>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</si>
  <si>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</si>
  <si>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</si>
  <si>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</si>
  <si>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</si>
  <si>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</si>
  <si>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</si>
  <si>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</si>
  <si>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</si>
  <si>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</si>
  <si>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</si>
  <si>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</si>
  <si>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</si>
  <si>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</si>
  <si>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</si>
  <si>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</si>
  <si>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</si>
  <si>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</si>
  <si>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</si>
  <si>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</si>
  <si>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</si>
  <si>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</si>
  <si>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</si>
  <si>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</si>
  <si>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</si>
  <si>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</si>
  <si>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</si>
  <si>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</si>
  <si>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</si>
  <si>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</si>
  <si>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</si>
  <si>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</si>
  <si>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</si>
  <si>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</si>
  <si>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</si>
  <si>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</si>
  <si>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</si>
  <si>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</si>
  <si>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</si>
  <si>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</si>
  <si>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</si>
  <si>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</si>
  <si>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</si>
  <si>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</si>
  <si>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</si>
  <si>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</si>
  <si>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</si>
  <si>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</si>
  <si>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</si>
  <si>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</si>
  <si>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</si>
  <si>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</si>
  <si>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</si>
  <si>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</si>
  <si>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</si>
  <si>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</si>
  <si>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</si>
  <si>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</si>
  <si>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</si>
  <si>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</si>
  <si>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</si>
  <si>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</si>
  <si>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</si>
  <si>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</si>
  <si>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</si>
  <si>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</si>
  <si>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</si>
  <si>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</si>
  <si>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</si>
  <si>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</si>
  <si>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</si>
  <si>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</si>
  <si>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</si>
  <si>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</si>
  <si>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</si>
  <si>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</si>
  <si>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</si>
  <si>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</si>
  <si>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</si>
  <si>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</si>
  <si>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</si>
  <si>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</si>
  <si>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</si>
  <si>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</si>
  <si>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</si>
  <si>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</si>
  <si>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</si>
  <si>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</si>
  <si>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</si>
  <si>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</si>
  <si>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</si>
  <si>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</si>
  <si>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</si>
  <si>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</si>
  <si>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</si>
  <si>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</si>
  <si>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</si>
  <si>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</si>
  <si>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</si>
  <si>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</si>
  <si>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</si>
  <si>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</si>
  <si>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</si>
  <si>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</si>
  <si>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</si>
  <si>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</si>
  <si>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</si>
  <si>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</si>
  <si>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</si>
  <si>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</si>
  <si>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</si>
  <si>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</si>
  <si>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</si>
  <si>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</si>
  <si>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</si>
  <si>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</si>
  <si>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</si>
  <si>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</si>
  <si>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</si>
  <si>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</si>
  <si>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</si>
  <si>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</si>
  <si>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</si>
  <si>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</si>
  <si>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</si>
  <si>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</si>
  <si>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</si>
  <si>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</si>
  <si>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</si>
  <si>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</si>
  <si>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</si>
  <si>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</si>
  <si>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</si>
  <si>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</si>
  <si>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</si>
  <si>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</si>
  <si>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</si>
  <si>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</si>
  <si>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</si>
  <si>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</si>
  <si>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</si>
  <si>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</si>
  <si>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</si>
  <si>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</si>
  <si>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</si>
  <si>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</si>
  <si>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</si>
  <si>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</si>
  <si>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</si>
  <si>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</si>
  <si>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</si>
  <si>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</si>
  <si>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</si>
  <si>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</si>
  <si>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</si>
  <si>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</si>
  <si>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</si>
  <si>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</si>
  <si>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</si>
  <si>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</si>
  <si>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</si>
  <si>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</si>
  <si>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</si>
  <si>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</si>
  <si>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</si>
  <si>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</si>
  <si>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</si>
  <si>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</si>
  <si>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</si>
  <si>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</si>
  <si>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</si>
  <si>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</si>
  <si>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</si>
  <si>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</si>
  <si>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</si>
  <si>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</si>
  <si>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</si>
  <si>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</si>
  <si>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</si>
  <si>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</si>
  <si>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</si>
  <si>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</si>
  <si>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</si>
  <si>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</si>
  <si>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</si>
  <si>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</si>
  <si>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</si>
  <si>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</si>
  <si>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</si>
  <si>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</si>
  <si>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</si>
  <si>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</si>
  <si>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</si>
  <si>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</si>
  <si>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</si>
  <si>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</si>
  <si>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</si>
  <si>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</si>
  <si>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</si>
  <si>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</si>
  <si>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</si>
  <si>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</si>
  <si>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</si>
  <si>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</si>
  <si>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</si>
  <si>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</si>
  <si>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</si>
  <si>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</si>
  <si>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</si>
  <si>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</si>
  <si>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</si>
  <si>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</si>
  <si>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</si>
  <si>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</si>
  <si>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</si>
  <si>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</si>
  <si>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</si>
  <si>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</si>
  <si>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</si>
  <si>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</si>
  <si>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</si>
  <si>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</si>
  <si>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</si>
  <si>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</si>
  <si>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</si>
  <si>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</si>
  <si>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</si>
  <si>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</si>
  <si>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</si>
  <si>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</si>
  <si>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</si>
  <si>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</si>
  <si>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</si>
  <si>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</si>
  <si>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</si>
  <si>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</si>
  <si>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</si>
  <si>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</si>
  <si>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</si>
  <si>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</si>
  <si>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</si>
  <si>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</si>
  <si>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</si>
  <si>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</si>
  <si>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</si>
  <si>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</si>
  <si>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</si>
  <si>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</si>
  <si>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</si>
  <si>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</si>
  <si>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</si>
  <si>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</si>
  <si>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</si>
  <si>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</si>
  <si>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</si>
  <si>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</si>
  <si>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</si>
  <si>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</si>
  <si>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</si>
  <si>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</si>
  <si>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</si>
  <si>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</si>
  <si>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</si>
  <si>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</si>
  <si>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</si>
  <si>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</si>
  <si>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</si>
  <si>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</si>
  <si>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</si>
  <si>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</si>
  <si>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</si>
  <si>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</si>
  <si>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</si>
  <si>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</si>
  <si>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</si>
  <si>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</si>
  <si>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</si>
  <si>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</si>
  <si>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</si>
  <si>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</si>
  <si>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</si>
  <si>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</si>
  <si>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</si>
  <si>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</si>
  <si>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</si>
  <si>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</si>
  <si>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</si>
  <si>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</si>
  <si>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</si>
  <si>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</si>
  <si>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</si>
  <si>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</si>
  <si>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</si>
  <si>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</si>
  <si>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</si>
  <si>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</si>
  <si>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</si>
  <si>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</si>
  <si>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</si>
  <si>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</si>
  <si>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</si>
  <si>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</si>
  <si>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</si>
  <si>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</si>
  <si>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</si>
  <si>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</si>
  <si>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</si>
  <si>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</si>
  <si>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</si>
  <si>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</si>
  <si>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</si>
  <si>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</si>
  <si>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</si>
  <si>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</si>
  <si>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</si>
  <si>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</si>
  <si>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</si>
  <si>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</si>
  <si>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</si>
  <si>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</si>
  <si>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</si>
  <si>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</si>
  <si>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</si>
  <si>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</si>
  <si>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</si>
  <si>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</si>
  <si>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</si>
  <si>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</si>
  <si>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</si>
  <si>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</si>
  <si>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</si>
  <si>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</si>
  <si>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</si>
  <si>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</si>
  <si>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</si>
  <si>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</si>
  <si>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</si>
  <si>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</si>
  <si>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</si>
  <si>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</si>
  <si>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</si>
  <si>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</si>
  <si>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</si>
  <si>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</si>
  <si>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</si>
  <si>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</si>
  <si>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</si>
  <si>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</si>
  <si>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</si>
  <si>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</si>
  <si>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</si>
  <si>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</si>
  <si>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</si>
  <si>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</si>
  <si>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</si>
  <si>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</si>
  <si>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</si>
  <si>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</si>
  <si>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</si>
  <si>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</si>
  <si>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</si>
  <si>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</si>
  <si>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</si>
  <si>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</si>
  <si>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</si>
  <si>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</si>
  <si>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</si>
  <si>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</si>
  <si>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</si>
  <si>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</si>
  <si>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</si>
  <si>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</si>
  <si>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</si>
  <si>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</si>
  <si>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</si>
  <si>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</si>
  <si>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</si>
  <si>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</si>
  <si>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</si>
  <si>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</si>
  <si>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</si>
  <si>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</si>
  <si>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</si>
  <si>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</si>
  <si>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</si>
  <si>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</si>
  <si>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</si>
  <si>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</si>
  <si>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</si>
  <si>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</si>
  <si>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</si>
  <si>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</si>
  <si>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</si>
  <si>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</si>
  <si>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</si>
  <si>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</si>
  <si>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</si>
  <si>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</si>
  <si>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</si>
  <si>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</si>
  <si>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</si>
  <si>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</si>
  <si>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</si>
  <si>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</si>
  <si>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</si>
  <si>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</si>
  <si>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</si>
  <si>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</si>
  <si>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</si>
  <si>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</si>
  <si>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</si>
  <si>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</si>
  <si>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</si>
  <si>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</si>
  <si>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</si>
  <si>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</si>
  <si>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</si>
  <si>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</si>
  <si>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</si>
  <si>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</si>
  <si>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</si>
  <si>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</si>
  <si>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</si>
  <si>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</si>
  <si>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</si>
  <si>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</si>
  <si>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</si>
  <si>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</si>
  <si>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</si>
  <si>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</si>
  <si>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</si>
  <si>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</si>
  <si>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</si>
  <si>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</si>
  <si>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</si>
  <si>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</si>
  <si>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</si>
  <si>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</si>
  <si>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</si>
  <si>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</si>
  <si>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</si>
  <si>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</si>
  <si>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</si>
  <si>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</si>
  <si>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</si>
  <si>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</si>
  <si>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</si>
  <si>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</si>
  <si>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</si>
  <si>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</si>
  <si>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</si>
  <si>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</si>
  <si>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</si>
  <si>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</si>
  <si>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</si>
  <si>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</si>
  <si>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</si>
  <si>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</si>
  <si>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</si>
  <si>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</si>
  <si>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</si>
  <si>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</si>
  <si>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</si>
  <si>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</si>
  <si>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</si>
  <si>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</si>
  <si>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</si>
  <si>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</si>
  <si>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</si>
  <si>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</si>
  <si>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</si>
  <si>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</si>
  <si>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</si>
  <si>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</si>
  <si>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</si>
  <si>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</si>
  <si>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</si>
  <si>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</si>
  <si>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</si>
  <si>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</si>
  <si>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</si>
  <si>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</si>
  <si>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</si>
  <si>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</si>
  <si>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</si>
  <si>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</si>
  <si>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</si>
  <si>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</si>
  <si>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</si>
  <si>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</si>
  <si>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</si>
  <si>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</si>
  <si>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</si>
  <si>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</si>
  <si>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</si>
  <si>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</si>
  <si>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</si>
  <si>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</si>
  <si>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</si>
  <si>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</si>
  <si>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</si>
  <si>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</si>
  <si>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</si>
  <si>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</si>
  <si>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</si>
  <si>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</si>
  <si>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</si>
  <si>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</si>
  <si>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</si>
  <si>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</si>
  <si>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</si>
  <si>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</si>
  <si>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</si>
  <si>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</si>
  <si>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</si>
  <si>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</si>
  <si>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</si>
  <si>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</si>
  <si>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</si>
  <si>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</si>
  <si>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</si>
  <si>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</si>
  <si>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</si>
  <si>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</si>
  <si>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</si>
  <si>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</si>
  <si>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</si>
  <si>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</si>
  <si>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</si>
  <si>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</si>
  <si>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</si>
  <si>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</si>
  <si>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</si>
  <si>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</si>
  <si>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</si>
  <si>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</si>
  <si>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</si>
  <si>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</si>
  <si>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</si>
  <si>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</si>
  <si>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</si>
  <si>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</si>
  <si>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</si>
  <si>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</si>
  <si>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</si>
  <si>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</si>
  <si>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</si>
  <si>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</si>
  <si>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</si>
  <si>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</si>
  <si>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</si>
  <si>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</si>
  <si>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</si>
  <si>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</si>
  <si>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</si>
  <si>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</si>
  <si>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</si>
  <si>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</si>
  <si>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</si>
  <si>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</si>
  <si>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</si>
  <si>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</si>
  <si>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</si>
  <si>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</si>
  <si>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</si>
  <si>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</si>
  <si>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</si>
  <si>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</si>
  <si>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</si>
  <si>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</si>
  <si>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</si>
  <si>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</si>
  <si>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</si>
  <si>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</si>
  <si>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</si>
  <si>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</si>
  <si>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</si>
  <si>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</si>
  <si>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</si>
  <si>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</si>
  <si>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</si>
  <si>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</si>
  <si>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</si>
  <si>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</si>
  <si>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</si>
  <si>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</si>
  <si>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</si>
  <si>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</si>
  <si>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</si>
  <si>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</si>
  <si>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</si>
  <si>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</si>
  <si>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</si>
  <si>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</si>
  <si>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</si>
  <si>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</si>
  <si>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</si>
  <si>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</si>
  <si>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</si>
  <si>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</si>
  <si>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</si>
  <si>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</si>
  <si>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</si>
  <si>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</si>
  <si>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</si>
  <si>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</si>
  <si>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</si>
  <si>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</si>
  <si>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</si>
  <si>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</si>
  <si>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</si>
  <si>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</si>
  <si>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</si>
  <si>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</si>
  <si>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</si>
  <si>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</si>
  <si>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</si>
  <si>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</si>
  <si>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</si>
  <si>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</si>
  <si>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</si>
  <si>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</si>
  <si>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</si>
  <si>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</si>
  <si>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</si>
  <si>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</si>
  <si>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</si>
  <si>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</si>
  <si>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</si>
  <si>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</si>
  <si>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</si>
  <si>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</si>
  <si>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</si>
  <si>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</si>
  <si>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</si>
  <si>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</si>
  <si>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</si>
  <si>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</si>
  <si>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</si>
  <si>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</si>
  <si>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</si>
  <si>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</si>
  <si>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</si>
  <si>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</si>
  <si>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</si>
  <si>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</si>
  <si>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</si>
  <si>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</si>
  <si>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</si>
  <si>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</si>
  <si>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</si>
  <si>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</si>
  <si>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</si>
  <si>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</si>
  <si>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</si>
  <si>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</si>
  <si>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</si>
  <si>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</si>
  <si>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</si>
  <si>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</si>
  <si>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</si>
  <si>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</si>
  <si>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</si>
  <si>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</si>
  <si>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</si>
  <si>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</si>
  <si>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</si>
  <si>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</si>
  <si>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</si>
  <si>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</si>
  <si>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</si>
  <si>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</si>
  <si>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</si>
  <si>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</si>
  <si>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</si>
  <si>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</si>
  <si>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</si>
  <si>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</si>
  <si>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</si>
  <si>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</si>
  <si>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</si>
  <si>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</si>
  <si>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</si>
  <si>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</si>
  <si>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</si>
  <si>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</si>
  <si>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</si>
  <si>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</si>
  <si>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</si>
  <si>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</si>
  <si>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</si>
  <si>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</si>
  <si>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</si>
  <si>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</si>
  <si>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</si>
  <si>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</si>
  <si>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</si>
  <si>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</si>
  <si>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</si>
  <si>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</si>
  <si>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</si>
  <si>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</si>
  <si>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</si>
  <si>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</si>
  <si>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</si>
  <si>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</si>
  <si>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</si>
  <si>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</si>
  <si>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</si>
  <si>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</si>
  <si>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</si>
  <si>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</si>
  <si>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</si>
  <si>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</si>
  <si>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</si>
  <si>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</si>
  <si>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</si>
  <si>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</si>
  <si>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</si>
  <si>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</si>
  <si>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</si>
  <si>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</si>
  <si>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</si>
  <si>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</si>
  <si>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</si>
  <si>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</si>
  <si>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</si>
  <si>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</si>
  <si>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</si>
  <si>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</si>
  <si>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</si>
  <si>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</si>
  <si>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</si>
  <si>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</si>
  <si>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</si>
  <si>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</si>
  <si>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</si>
  <si>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</si>
  <si>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</si>
  <si>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</si>
  <si>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</si>
  <si>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</si>
  <si>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</si>
  <si>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</si>
  <si>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</si>
  <si>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</si>
  <si>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</si>
  <si>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</si>
  <si>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</si>
  <si>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</si>
  <si>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</si>
  <si>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</si>
  <si>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</si>
  <si>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</si>
  <si>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</si>
  <si>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</si>
  <si>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</si>
  <si>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</si>
  <si>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</si>
  <si>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</si>
  <si>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</si>
  <si>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</si>
  <si>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</si>
  <si>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</si>
  <si>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</si>
  <si>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</si>
  <si>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</si>
  <si>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</si>
  <si>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</si>
  <si>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</si>
  <si>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</si>
  <si>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</si>
  <si>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</si>
  <si>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</si>
  <si>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</si>
  <si>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</si>
  <si>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</si>
  <si>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</si>
  <si>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</si>
  <si>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</si>
  <si>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</si>
  <si>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</si>
  <si>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</si>
  <si>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</si>
  <si>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</si>
  <si>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</si>
  <si>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</si>
  <si>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</si>
  <si>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</si>
  <si>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</si>
  <si>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</si>
  <si>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</si>
  <si>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</si>
  <si>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</si>
  <si>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</si>
  <si>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</si>
  <si>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</si>
  <si>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</si>
  <si>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</si>
  <si>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</si>
  <si>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</si>
  <si>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</si>
  <si>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</si>
  <si>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</si>
  <si>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</si>
  <si>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</si>
  <si>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</si>
  <si>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</si>
  <si>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</si>
  <si>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</si>
  <si>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</si>
  <si>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</si>
  <si>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</si>
  <si>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</si>
  <si>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</si>
  <si>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</si>
  <si>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</si>
  <si>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</si>
  <si>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</si>
  <si>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</si>
  <si>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</si>
  <si>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</si>
  <si>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</si>
  <si>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</si>
  <si>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</si>
  <si>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</si>
  <si>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</si>
  <si>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</si>
  <si>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</si>
  <si>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</si>
  <si>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</si>
  <si>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</si>
  <si>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</si>
  <si>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</si>
  <si>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</si>
  <si>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</si>
  <si>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</si>
  <si>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</si>
  <si>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</si>
  <si>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</si>
  <si>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</si>
  <si>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</si>
  <si>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</si>
  <si>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</si>
  <si>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</si>
  <si>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</si>
  <si>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</si>
  <si>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</si>
  <si>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</si>
  <si>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</si>
  <si>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</si>
  <si>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</si>
  <si>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</si>
  <si>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</si>
  <si>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</si>
  <si>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</si>
  <si>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</si>
  <si>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</si>
  <si>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</si>
  <si>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</si>
  <si>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</si>
  <si>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</si>
  <si>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</si>
  <si>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</si>
  <si>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</si>
  <si>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</si>
  <si>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</si>
  <si>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</si>
  <si>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</si>
  <si>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</si>
  <si>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</si>
  <si>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</si>
  <si>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</si>
  <si>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</si>
  <si>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</si>
  <si>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</si>
  <si>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</si>
  <si>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</si>
  <si>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</si>
  <si>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</si>
  <si>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</si>
  <si>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</si>
  <si>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</si>
  <si>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</si>
  <si>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</si>
  <si>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</si>
  <si>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</si>
  <si>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</si>
  <si>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</si>
  <si>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</si>
  <si>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</si>
  <si>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</si>
  <si>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</si>
  <si>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</si>
  <si>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</si>
  <si>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</si>
  <si>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</si>
  <si>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</si>
  <si>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</si>
  <si>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</si>
  <si>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</si>
  <si>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</si>
  <si>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</si>
  <si>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</si>
  <si>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</si>
  <si>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</si>
  <si>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</si>
  <si>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</si>
  <si>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</si>
  <si>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</si>
  <si>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</si>
  <si>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</si>
  <si>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</si>
  <si>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</si>
  <si>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</si>
  <si>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</si>
  <si>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</si>
  <si>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</si>
  <si>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</si>
  <si>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</si>
  <si>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</si>
  <si>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</si>
  <si>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</si>
  <si>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</si>
  <si>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</si>
  <si>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</si>
  <si>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</si>
  <si>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</si>
  <si>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</si>
  <si>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</si>
  <si>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</si>
  <si>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</si>
  <si>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</si>
  <si>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</si>
  <si>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</si>
  <si>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</si>
  <si>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</si>
  <si>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</si>
  <si>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</si>
  <si>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</si>
  <si>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</si>
  <si>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</si>
  <si>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</si>
  <si>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</si>
  <si>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</si>
  <si>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</si>
  <si>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</si>
  <si>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</si>
  <si>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</si>
  <si>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</si>
  <si>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</si>
  <si>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</si>
  <si>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</si>
  <si>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</si>
  <si>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</si>
  <si>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</si>
  <si>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</si>
  <si>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</si>
  <si>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</si>
  <si>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</si>
  <si>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</si>
  <si>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</si>
  <si>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</si>
  <si>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</si>
  <si>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</si>
  <si>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</si>
  <si>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</si>
  <si>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</si>
  <si>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</si>
  <si>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</si>
  <si>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</si>
  <si>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</si>
  <si>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</si>
  <si>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</si>
  <si>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</si>
  <si>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</si>
  <si>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</si>
  <si>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</si>
  <si>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</si>
  <si>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</si>
  <si>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</si>
  <si>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</si>
  <si>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</si>
  <si>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</si>
  <si>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</si>
  <si>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</si>
  <si>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</si>
  <si>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</si>
  <si>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</si>
  <si>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</si>
  <si>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</si>
  <si>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</si>
  <si>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</si>
  <si>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</si>
  <si>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</si>
  <si>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</si>
  <si>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</si>
  <si>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</si>
  <si>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</si>
  <si>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</si>
  <si>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</si>
  <si>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</si>
  <si>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</si>
  <si>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</si>
  <si>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</si>
  <si>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</si>
  <si>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</si>
  <si>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</si>
  <si>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</si>
  <si>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</si>
  <si>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</si>
  <si>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</si>
  <si>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</si>
  <si>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</si>
  <si>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</si>
  <si>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</si>
  <si>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</si>
  <si>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</si>
  <si>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</si>
  <si>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</si>
  <si>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</si>
  <si>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</si>
  <si>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</si>
  <si>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</si>
  <si>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</si>
  <si>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</si>
  <si>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</si>
  <si>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</si>
  <si>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</si>
  <si>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</si>
  <si>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</si>
  <si>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</si>
  <si>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</si>
  <si>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</si>
  <si>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</si>
  <si>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</si>
  <si>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</si>
  <si>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</si>
  <si>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</si>
  <si>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</si>
  <si>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</si>
  <si>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</si>
  <si>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</si>
  <si>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</si>
  <si>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</si>
  <si>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</si>
  <si>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</si>
  <si>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</si>
  <si>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</si>
  <si>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</si>
  <si>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</si>
  <si>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</si>
  <si>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</si>
  <si>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</si>
  <si>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</si>
  <si>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</si>
  <si>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</si>
  <si>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</si>
  <si>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</si>
  <si>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</si>
  <si>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</si>
  <si>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</si>
  <si>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</si>
  <si>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</si>
  <si>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</si>
  <si>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</si>
  <si>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</si>
  <si>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</si>
  <si>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</si>
  <si>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</si>
  <si>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</si>
  <si>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</si>
  <si>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</si>
  <si>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</si>
  <si>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</si>
  <si>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</si>
  <si>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</si>
  <si>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</si>
  <si>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</si>
  <si>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</si>
  <si>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</si>
  <si>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</si>
  <si>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</si>
  <si>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</si>
  <si>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</si>
  <si>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</si>
  <si>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</si>
  <si>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</si>
  <si>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</si>
  <si>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</si>
  <si>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</si>
  <si>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</si>
  <si>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</si>
  <si>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</si>
  <si>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</si>
  <si>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</si>
  <si>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</si>
  <si>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</si>
  <si>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</si>
  <si>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</si>
  <si>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</si>
  <si>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</si>
  <si>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</si>
  <si>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</si>
  <si>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</si>
  <si>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</si>
  <si>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</si>
  <si>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</si>
  <si>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</si>
  <si>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</si>
  <si>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</si>
  <si>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</si>
  <si>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</si>
  <si>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</si>
  <si>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</si>
  <si>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</si>
  <si>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</si>
  <si>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</si>
  <si>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</si>
  <si>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</si>
  <si>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</si>
  <si>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</si>
  <si>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</si>
  <si>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</si>
  <si>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</si>
  <si>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</si>
  <si>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</si>
  <si>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</si>
  <si>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</si>
  <si>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</si>
  <si>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</si>
  <si>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</si>
  <si>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</si>
  <si>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</si>
  <si>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</si>
  <si>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</si>
  <si>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</si>
  <si>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</si>
  <si>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</si>
  <si>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</si>
  <si>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</si>
  <si>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</si>
  <si>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</si>
  <si>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</si>
  <si>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</si>
  <si>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</si>
  <si>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</si>
  <si>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</si>
  <si>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</si>
  <si>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</si>
  <si>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</si>
  <si>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</si>
  <si>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</si>
  <si>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</si>
  <si>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</si>
  <si>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</si>
  <si>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</si>
  <si>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</si>
  <si>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</si>
  <si>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</si>
  <si>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</si>
  <si>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</si>
  <si>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</si>
  <si>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</si>
  <si>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</si>
  <si>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</si>
  <si>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</si>
  <si>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</si>
  <si>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</si>
  <si>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</si>
  <si>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</si>
  <si>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</si>
  <si>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</si>
  <si>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</si>
  <si>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</si>
  <si>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</si>
  <si>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</si>
  <si>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</si>
  <si>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</si>
  <si>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</si>
  <si>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</si>
  <si>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</si>
  <si>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</si>
  <si>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</si>
  <si>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</si>
  <si>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</si>
  <si>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</si>
  <si>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</si>
  <si>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</si>
  <si>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</si>
  <si>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</si>
  <si>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</si>
  <si>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</si>
  <si>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</si>
  <si>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</si>
  <si>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</si>
  <si>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</si>
  <si>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</si>
  <si>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</si>
  <si>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</si>
  <si>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</si>
  <si>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</si>
  <si>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</si>
  <si>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</si>
  <si>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</si>
  <si>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</si>
  <si>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</si>
  <si>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</si>
  <si>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</si>
  <si>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</si>
  <si>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</si>
  <si>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</si>
  <si>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</si>
  <si>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</si>
  <si>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</si>
  <si>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</si>
  <si>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</si>
  <si>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</si>
  <si>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</si>
  <si>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</si>
  <si>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</si>
  <si>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</si>
  <si>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</si>
  <si>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</si>
  <si>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</si>
  <si>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</si>
  <si>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</si>
  <si>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</si>
  <si>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</si>
  <si>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</si>
  <si>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</si>
  <si>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</si>
  <si>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</si>
  <si>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</si>
  <si>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</si>
  <si>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</si>
  <si>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</si>
  <si>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</si>
  <si>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</si>
  <si>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</si>
  <si>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</si>
  <si>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</si>
  <si>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</si>
  <si>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</si>
  <si>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</si>
  <si>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</si>
  <si>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</si>
  <si>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</si>
  <si>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</si>
  <si>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</si>
  <si>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</si>
  <si>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</si>
  <si>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</si>
  <si>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</si>
  <si>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</si>
  <si>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</si>
  <si>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</si>
  <si>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</si>
  <si>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</si>
  <si>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</si>
  <si>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</si>
  <si>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</si>
  <si>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</si>
  <si>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</si>
  <si>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</si>
  <si>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</si>
  <si>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</si>
  <si>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</si>
  <si>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</si>
  <si>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</si>
  <si>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</si>
  <si>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</si>
  <si>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</si>
  <si>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</si>
  <si>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</si>
  <si>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</si>
  <si>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</si>
  <si>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</si>
  <si>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</si>
  <si>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</si>
  <si>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</si>
  <si>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</si>
  <si>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</si>
  <si>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</si>
  <si>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</si>
  <si>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</si>
  <si>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</si>
  <si>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</si>
  <si>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</si>
  <si>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</si>
  <si>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</si>
  <si>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</si>
  <si>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</si>
  <si>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</si>
  <si>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</si>
  <si>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</si>
  <si>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</si>
  <si>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</si>
  <si>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</si>
  <si>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</si>
  <si>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</si>
  <si>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</si>
  <si>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</si>
  <si>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</si>
  <si>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</si>
  <si>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</si>
  <si>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</si>
  <si>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</si>
  <si>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</si>
  <si>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</si>
  <si>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</si>
  <si>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</si>
  <si>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</si>
  <si>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</si>
  <si>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</si>
  <si>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</si>
  <si>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</si>
  <si>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</si>
  <si>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</si>
  <si>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</si>
  <si>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</si>
  <si>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</si>
  <si>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</si>
  <si>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</si>
  <si>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</si>
  <si>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</si>
  <si>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</si>
  <si>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</si>
  <si>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</si>
  <si>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</si>
  <si>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</si>
  <si>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</si>
  <si>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</si>
  <si>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</si>
  <si>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</si>
  <si>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</si>
  <si>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</si>
  <si>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</si>
  <si>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</si>
  <si>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</si>
  <si>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</si>
  <si>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</si>
  <si>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</si>
  <si>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</si>
  <si>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</si>
  <si>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</si>
  <si>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</si>
  <si>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</si>
  <si>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</si>
  <si>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</si>
  <si>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</si>
  <si>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</si>
  <si>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</si>
  <si>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</si>
  <si>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</si>
  <si>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</si>
  <si>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</si>
  <si>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</si>
  <si>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</si>
  <si>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</si>
  <si>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</si>
  <si>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</si>
  <si>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</si>
  <si>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</si>
  <si>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</si>
  <si>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</si>
  <si>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</si>
  <si>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</si>
  <si>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</si>
  <si>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</si>
  <si>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</si>
  <si>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</si>
  <si>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</si>
  <si>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</si>
  <si>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</si>
  <si>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</si>
  <si>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</si>
  <si>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</si>
  <si>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</si>
  <si>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</si>
  <si>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</si>
  <si>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</si>
  <si>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</si>
  <si>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</si>
  <si>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</si>
  <si>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</si>
  <si>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</si>
  <si>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</si>
  <si>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</si>
  <si>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</si>
  <si>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</si>
  <si>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</si>
  <si>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</si>
  <si>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</si>
  <si>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</si>
  <si>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</si>
  <si>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</si>
  <si>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</si>
  <si>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</si>
  <si>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</si>
  <si>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</si>
  <si>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</si>
  <si>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</si>
  <si>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</si>
  <si>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</si>
  <si>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</si>
  <si>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</si>
  <si>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</si>
  <si>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</si>
  <si>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</si>
  <si>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</si>
  <si>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</si>
  <si>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</si>
  <si>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</si>
  <si>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</si>
  <si>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</si>
  <si>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</si>
  <si>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</si>
  <si>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</si>
  <si>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</si>
  <si>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</si>
  <si>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</si>
  <si>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</si>
  <si>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</si>
  <si>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</si>
  <si>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</si>
  <si>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</si>
  <si>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</si>
  <si>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</si>
  <si>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</si>
  <si>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</si>
  <si>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</si>
  <si>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</si>
  <si>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</si>
  <si>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</si>
  <si>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</si>
  <si>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</si>
  <si>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</si>
  <si>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</si>
  <si>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</si>
  <si>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</si>
  <si>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</si>
  <si>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</si>
  <si>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</si>
  <si>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</si>
  <si>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</si>
  <si>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</si>
  <si>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</si>
  <si>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</si>
  <si>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</si>
  <si>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</si>
  <si>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</si>
  <si>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</si>
  <si>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</si>
  <si>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</si>
  <si>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</si>
  <si>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</si>
  <si>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</si>
  <si>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</si>
  <si>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</si>
  <si>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</si>
  <si>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</si>
  <si>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</si>
  <si>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</si>
  <si>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</si>
  <si>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</si>
  <si>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</si>
  <si>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</si>
  <si>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</si>
  <si>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</si>
  <si>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</si>
  <si>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</si>
  <si>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</si>
  <si>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</si>
  <si>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</si>
  <si>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</si>
  <si>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</si>
  <si>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</si>
  <si>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</si>
  <si>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</si>
  <si>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</si>
  <si>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</si>
  <si>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</si>
  <si>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</si>
  <si>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</si>
  <si>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</si>
  <si>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</si>
  <si>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</si>
  <si>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</si>
  <si>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</si>
  <si>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</si>
  <si>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</si>
  <si>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</si>
  <si>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</si>
  <si>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</si>
  <si>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</si>
  <si>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</si>
  <si>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</si>
  <si>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</si>
  <si>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</si>
  <si>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</si>
  <si>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</si>
  <si>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</si>
  <si>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</si>
  <si>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</si>
  <si>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</si>
  <si>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</si>
  <si>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</si>
  <si>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</si>
  <si>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</si>
  <si>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</si>
  <si>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</si>
  <si>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</si>
  <si>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</si>
  <si>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</si>
  <si>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</si>
  <si>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</si>
  <si>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</si>
  <si>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</si>
  <si>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</si>
  <si>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</si>
  <si>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</si>
  <si>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</si>
  <si>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</si>
  <si>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</si>
  <si>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</si>
  <si>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</si>
  <si>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</si>
  <si>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</si>
  <si>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</si>
  <si>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</si>
  <si>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</si>
  <si>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</si>
  <si>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</si>
  <si>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</si>
  <si>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</si>
  <si>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</si>
  <si>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</si>
  <si>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</si>
  <si>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</si>
  <si>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</si>
  <si>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</si>
  <si>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</si>
  <si>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</si>
  <si>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</si>
  <si>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</si>
  <si>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</si>
  <si>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</si>
  <si>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</si>
  <si>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</si>
  <si>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</si>
  <si>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</si>
  <si>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</si>
  <si>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</si>
  <si>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</si>
  <si>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</si>
  <si>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</si>
  <si>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</si>
  <si>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</si>
  <si>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</si>
  <si>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</si>
  <si>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</si>
  <si>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</si>
  <si>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</si>
  <si>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</si>
  <si>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</si>
  <si>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</si>
  <si>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</si>
  <si>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</si>
  <si>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</si>
  <si>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</si>
  <si>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</si>
  <si>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</si>
  <si>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</si>
  <si>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</si>
  <si>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</si>
  <si>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</si>
  <si>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</si>
  <si>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</si>
  <si>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</si>
  <si>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</si>
  <si>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</si>
  <si>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</si>
  <si>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</si>
  <si>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</si>
  <si>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</si>
  <si>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</si>
  <si>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</si>
  <si>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</si>
  <si>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</si>
  <si>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</si>
  <si>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</si>
  <si>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</si>
  <si>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</si>
  <si>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</si>
  <si>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</si>
  <si>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</si>
  <si>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</si>
  <si>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</si>
  <si>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</si>
  <si>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</si>
  <si>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</si>
  <si>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</si>
  <si>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</si>
  <si>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</si>
  <si>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</si>
  <si>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</si>
  <si>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</si>
  <si>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</si>
  <si>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</si>
  <si>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</si>
  <si>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</si>
  <si>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</si>
  <si>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</si>
  <si>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</si>
  <si>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</si>
  <si>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</si>
  <si>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</si>
  <si>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</si>
  <si>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</si>
  <si>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</si>
  <si>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</si>
  <si>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</si>
  <si>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</si>
  <si>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</si>
  <si>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</si>
  <si>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</si>
  <si>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</si>
  <si>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</si>
  <si>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</si>
  <si>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</si>
  <si>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</si>
  <si>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</si>
  <si>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</si>
  <si>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</si>
  <si>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</si>
  <si>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</si>
  <si>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</si>
  <si>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</si>
  <si>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</si>
  <si>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</si>
  <si>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</si>
  <si>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</si>
  <si>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</si>
  <si>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</si>
  <si>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</si>
  <si>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</si>
  <si>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</si>
  <si>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</si>
  <si>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</si>
  <si>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</si>
  <si>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</si>
  <si>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</si>
  <si>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</si>
  <si>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</si>
  <si>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</si>
  <si>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</si>
  <si>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</si>
  <si>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</si>
  <si>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</si>
  <si>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</si>
  <si>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</si>
  <si>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</si>
  <si>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</si>
  <si>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</si>
  <si>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</si>
  <si>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</si>
  <si>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</si>
  <si>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</si>
  <si>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</si>
  <si>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</si>
  <si>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</si>
  <si>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</si>
  <si>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</si>
  <si>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</si>
  <si>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</si>
  <si>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</si>
  <si>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</si>
  <si>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</si>
  <si>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</si>
  <si>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</si>
  <si>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</si>
  <si>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</si>
  <si>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</si>
  <si>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</si>
  <si>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</si>
  <si>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</si>
  <si>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</si>
  <si>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</si>
  <si>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</si>
  <si>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</si>
  <si>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</si>
  <si>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</si>
  <si>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</si>
  <si>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</si>
  <si>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</si>
  <si>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</si>
  <si>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</si>
  <si>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</si>
  <si>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</si>
  <si>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</si>
  <si>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</si>
  <si>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</si>
  <si>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</si>
  <si>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</si>
  <si>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</si>
  <si>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</si>
  <si>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</si>
  <si>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</si>
  <si>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</si>
  <si>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</si>
  <si>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</si>
  <si>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</si>
  <si>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</si>
  <si>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</si>
  <si>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</si>
  <si>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</si>
  <si>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</si>
  <si>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</si>
  <si>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</si>
  <si>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</si>
  <si>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</si>
  <si>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</si>
  <si>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</si>
  <si>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</si>
  <si>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</si>
  <si>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</si>
  <si>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</si>
  <si>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</si>
  <si>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</si>
  <si>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</si>
  <si>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</si>
  <si>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</si>
  <si>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</si>
  <si>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</si>
  <si>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</si>
  <si>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</si>
  <si>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</si>
  <si>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</si>
  <si>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</si>
  <si>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</si>
  <si>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</si>
  <si>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</si>
  <si>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</si>
  <si>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</si>
  <si>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</si>
  <si>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</si>
  <si>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</si>
  <si>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</si>
  <si>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</si>
  <si>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</si>
  <si>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</si>
  <si>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</si>
  <si>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</si>
  <si>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</si>
  <si>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</si>
  <si>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</si>
  <si>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</si>
  <si>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</si>
  <si>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</si>
  <si>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</si>
  <si>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</si>
  <si>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</si>
  <si>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</si>
  <si>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</si>
  <si>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</si>
  <si>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</si>
  <si>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</si>
  <si>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</si>
  <si>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</si>
  <si>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</si>
  <si>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</si>
  <si>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</si>
  <si>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</si>
  <si>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</si>
  <si>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</si>
  <si>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</si>
  <si>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</si>
  <si>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</si>
  <si>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</si>
  <si>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</si>
  <si>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</si>
  <si>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</si>
  <si>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</si>
  <si>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</si>
  <si>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</si>
  <si>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</si>
  <si>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</si>
  <si>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</si>
  <si>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</si>
  <si>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</si>
  <si>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</si>
  <si>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</si>
  <si>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</si>
  <si>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</si>
  <si>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</si>
  <si>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</si>
  <si>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</si>
  <si>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</si>
  <si>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</si>
  <si>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</si>
  <si>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</si>
  <si>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</si>
  <si>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</si>
  <si>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</si>
  <si>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</si>
  <si>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</si>
  <si>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</si>
  <si>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</si>
  <si>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</si>
  <si>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</si>
  <si>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</si>
  <si>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</si>
  <si>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</si>
  <si>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</si>
  <si>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</si>
  <si>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</si>
  <si>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</si>
  <si>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</si>
  <si>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</si>
  <si>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</si>
  <si>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</si>
  <si>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</si>
  <si>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</si>
  <si>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</si>
  <si>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</si>
  <si>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</si>
  <si>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</si>
  <si>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</si>
  <si>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</si>
  <si>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</si>
  <si>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</si>
  <si>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</si>
  <si>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</si>
  <si>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</si>
  <si>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</si>
  <si>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</si>
  <si>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</si>
  <si>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</si>
  <si>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</si>
  <si>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</si>
  <si>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</si>
  <si>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</si>
  <si>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</si>
  <si>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</si>
  <si>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</si>
  <si>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</si>
  <si>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</si>
  <si>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</si>
  <si>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</si>
  <si>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</si>
  <si>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</si>
  <si>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</si>
  <si>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</si>
  <si>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</si>
  <si>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</si>
  <si>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</si>
  <si>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</si>
  <si>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</si>
  <si>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</si>
  <si>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</si>
  <si>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</si>
  <si>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</si>
  <si>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</si>
  <si>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</si>
  <si>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</si>
  <si>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</si>
  <si>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</si>
  <si>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</si>
  <si>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</si>
  <si>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</si>
  <si>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</si>
  <si>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</si>
  <si>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</si>
  <si>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</si>
  <si>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</si>
  <si>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</si>
  <si>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</si>
  <si>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</si>
  <si>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</si>
  <si>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</si>
  <si>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</si>
  <si>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</si>
  <si>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</si>
  <si>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</si>
  <si>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</si>
  <si>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</si>
  <si>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</si>
  <si>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</si>
  <si>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</si>
  <si>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</si>
  <si>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</si>
  <si>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</si>
  <si>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</si>
  <si>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</si>
  <si>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</si>
  <si>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</si>
  <si>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</si>
  <si>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</si>
  <si>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</si>
  <si>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</si>
  <si>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</si>
  <si>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</si>
  <si>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</si>
  <si>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</si>
  <si>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</si>
  <si>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</si>
  <si>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</si>
  <si>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</si>
  <si>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</si>
  <si>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</si>
  <si>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</si>
  <si>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</si>
  <si>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</si>
  <si>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</si>
  <si>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</si>
  <si>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</si>
  <si>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</si>
  <si>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</si>
  <si>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</si>
  <si>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</si>
  <si>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</si>
  <si>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</si>
  <si>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</si>
  <si>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</si>
  <si>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</si>
  <si>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</si>
  <si>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</si>
  <si>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</si>
  <si>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</si>
  <si>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</si>
  <si>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</si>
  <si>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</si>
  <si>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</si>
  <si>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</si>
  <si>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</si>
  <si>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</si>
  <si>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</si>
  <si>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</si>
  <si>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</si>
  <si>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</si>
  <si>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</si>
  <si>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</si>
  <si>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</si>
  <si>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</si>
  <si>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</si>
  <si>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</si>
  <si>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</si>
  <si>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</si>
  <si>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</si>
  <si>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</si>
  <si>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</si>
  <si>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</si>
  <si>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</si>
  <si>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</si>
  <si>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</si>
  <si>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</si>
  <si>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</si>
  <si>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</si>
  <si>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</si>
  <si>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</si>
  <si>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</si>
  <si>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</si>
  <si>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</si>
  <si>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</si>
  <si>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</si>
  <si>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</si>
  <si>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</si>
  <si>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</si>
  <si>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</si>
  <si>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</si>
  <si>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</si>
  <si>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</si>
  <si>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</si>
  <si>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</si>
  <si>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</si>
  <si>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</si>
  <si>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</si>
  <si>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</si>
  <si>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</si>
  <si>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</si>
  <si>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</si>
  <si>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</si>
  <si>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</si>
  <si>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</si>
  <si>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</si>
  <si>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</si>
  <si>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</si>
  <si>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</si>
  <si>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</si>
  <si>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</si>
  <si>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</si>
  <si>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</si>
  <si>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</si>
  <si>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</si>
  <si>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</si>
  <si>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</si>
  <si>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</si>
  <si>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</si>
  <si>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</si>
  <si>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</si>
  <si>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</si>
  <si>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</si>
  <si>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</si>
  <si>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</si>
  <si>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</si>
  <si>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</si>
  <si>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</si>
  <si>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</si>
  <si>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</si>
  <si>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</si>
  <si>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</si>
  <si>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</si>
  <si>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</si>
  <si>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</si>
  <si>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</si>
  <si>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</si>
  <si>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</si>
  <si>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</si>
  <si>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</si>
  <si>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</si>
  <si>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</si>
  <si>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</si>
  <si>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</si>
  <si>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</si>
  <si>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</si>
  <si>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</si>
  <si>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</si>
  <si>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</si>
  <si>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</si>
  <si>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</si>
  <si>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</si>
  <si>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</si>
  <si>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</si>
  <si>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</si>
  <si>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</si>
  <si>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</si>
  <si>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</si>
  <si>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</si>
  <si>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</si>
  <si>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</si>
  <si>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</si>
  <si>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</si>
  <si>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</si>
  <si>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</si>
  <si>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</si>
  <si>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</si>
  <si>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</si>
  <si>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</si>
  <si>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</si>
  <si>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</si>
  <si>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</si>
  <si>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</si>
  <si>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</si>
  <si>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</si>
  <si>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</si>
  <si>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</si>
  <si>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</si>
  <si>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</si>
  <si>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</si>
  <si>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</si>
  <si>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</si>
  <si>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</si>
  <si>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</si>
  <si>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</si>
  <si>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</si>
  <si>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</si>
  <si>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</si>
  <si>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</si>
  <si>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</si>
  <si>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</si>
  <si>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</si>
  <si>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</si>
  <si>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</si>
  <si>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</si>
  <si>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</si>
  <si>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</si>
  <si>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</si>
  <si>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</si>
  <si>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</si>
  <si>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</si>
  <si>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</si>
  <si>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</si>
  <si>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</si>
  <si>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</si>
  <si>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</si>
  <si>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</si>
  <si>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</si>
  <si>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</si>
  <si>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</si>
  <si>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</si>
  <si>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</si>
  <si>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</si>
  <si>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</si>
  <si>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</si>
  <si>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</si>
  <si>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</si>
  <si>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</si>
  <si>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</si>
  <si>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</si>
  <si>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</si>
  <si>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</si>
  <si>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</si>
  <si>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</si>
  <si>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</si>
  <si>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</si>
  <si>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</si>
  <si>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</si>
  <si>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</si>
  <si>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</si>
  <si>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</si>
  <si>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</si>
  <si>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</si>
  <si>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</si>
  <si>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</si>
  <si>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</si>
  <si>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</si>
  <si>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</si>
  <si>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</si>
  <si>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</si>
  <si>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</si>
  <si>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</si>
  <si>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</si>
  <si>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</si>
  <si>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</si>
  <si>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</si>
  <si>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</si>
  <si>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</si>
  <si>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</si>
  <si>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</si>
  <si>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</si>
  <si>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</si>
  <si>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</si>
  <si>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</si>
  <si>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</si>
  <si>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</si>
  <si>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</si>
  <si>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</si>
  <si>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</si>
  <si>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</si>
  <si>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</si>
  <si>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</si>
  <si>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</si>
  <si>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</si>
  <si>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</si>
  <si>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</si>
  <si>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</si>
  <si>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</si>
  <si>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</si>
  <si>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</si>
  <si>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</si>
  <si>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</si>
  <si>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</si>
  <si>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</si>
  <si>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</si>
  <si>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</si>
  <si>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</si>
  <si>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</si>
  <si>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</si>
  <si>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</si>
  <si>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</si>
  <si>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</si>
  <si>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</si>
  <si>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</si>
  <si>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</si>
  <si>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</si>
  <si>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</si>
  <si>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</si>
  <si>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</si>
  <si>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</si>
  <si>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</si>
  <si>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</si>
  <si>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</si>
  <si>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</si>
  <si>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</si>
  <si>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</si>
  <si>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</si>
  <si>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</si>
  <si>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</si>
  <si>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</si>
  <si>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</si>
  <si>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</si>
  <si>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</si>
  <si>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</si>
  <si>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</si>
  <si>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</si>
  <si>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</si>
  <si>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</si>
  <si>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</si>
  <si>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</si>
  <si>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</si>
  <si>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</si>
  <si>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</si>
  <si>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</si>
  <si>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</si>
  <si>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</si>
  <si>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</si>
  <si>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</si>
  <si>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</si>
  <si>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</si>
  <si>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</si>
  <si>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</si>
  <si>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</si>
  <si>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</si>
  <si>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</si>
  <si>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</si>
  <si>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</si>
  <si>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</si>
  <si>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</si>
  <si>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</si>
  <si>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</si>
  <si>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</si>
  <si>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</si>
  <si>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</si>
  <si>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</si>
  <si>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</si>
  <si>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</si>
  <si>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</si>
  <si>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</si>
  <si>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</si>
  <si>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</si>
  <si>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</si>
  <si>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</si>
  <si>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</si>
  <si>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</si>
  <si>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</si>
  <si>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</si>
  <si>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</si>
  <si>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</si>
  <si>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</si>
  <si>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</si>
  <si>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</si>
  <si>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</si>
  <si>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</si>
  <si>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</si>
  <si>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</si>
  <si>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</si>
  <si>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</si>
  <si>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</si>
  <si>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</si>
  <si>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</si>
  <si>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</si>
  <si>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</si>
  <si>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</si>
  <si>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</si>
  <si>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</si>
  <si>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</si>
  <si>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</si>
  <si>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</si>
  <si>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</si>
  <si>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</si>
  <si>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</si>
  <si>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</si>
  <si>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</si>
  <si>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</si>
  <si>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</si>
  <si>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</si>
  <si>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</si>
  <si>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</si>
  <si>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</si>
  <si>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</si>
  <si>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</si>
  <si>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</si>
  <si>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</si>
  <si>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</si>
  <si>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</si>
  <si>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</si>
  <si>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</si>
  <si>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</si>
  <si>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</si>
  <si>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</si>
  <si>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</si>
  <si>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</si>
  <si>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</si>
  <si>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</si>
  <si>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</si>
  <si>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</si>
  <si>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</si>
  <si>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</si>
  <si>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</si>
  <si>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</si>
  <si>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</si>
  <si>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</si>
  <si>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</si>
  <si>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</si>
  <si>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</si>
  <si>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</si>
  <si>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</si>
  <si>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</si>
  <si>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</si>
  <si>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</si>
  <si>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</si>
  <si>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</si>
  <si>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</si>
  <si>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</si>
  <si>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</si>
  <si>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</si>
  <si>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</si>
  <si>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</si>
  <si>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</si>
  <si>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</si>
  <si>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</si>
  <si>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</si>
  <si>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</si>
  <si>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</si>
  <si>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</si>
  <si>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</si>
  <si>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</si>
  <si>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</si>
  <si>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</si>
  <si>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</si>
  <si>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</si>
  <si>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</si>
  <si>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</si>
  <si>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</si>
  <si>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</si>
  <si>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</si>
  <si>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</si>
  <si>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</si>
  <si>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</si>
  <si>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</si>
  <si>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</si>
  <si>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</si>
  <si>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</si>
  <si>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</si>
  <si>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</si>
  <si>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</si>
  <si>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</si>
  <si>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</si>
  <si>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</si>
  <si>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</si>
  <si>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</si>
  <si>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</si>
  <si>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</si>
  <si>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</si>
  <si>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</si>
  <si>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</si>
  <si>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</si>
  <si>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</si>
  <si>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</si>
  <si>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</si>
  <si>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</si>
  <si>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</si>
  <si>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</si>
  <si>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</si>
  <si>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</si>
  <si>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</si>
  <si>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</si>
  <si>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</si>
  <si>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</si>
  <si>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</si>
  <si>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</si>
  <si>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</si>
  <si>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</si>
  <si>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</si>
  <si>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</si>
  <si>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</si>
  <si>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</si>
  <si>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</si>
  <si>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</si>
  <si>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</si>
  <si>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</si>
  <si>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</si>
  <si>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</si>
  <si>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</si>
  <si>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</si>
  <si>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</si>
  <si>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</si>
  <si>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</si>
  <si>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</si>
  <si>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</si>
  <si>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</si>
  <si>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</si>
  <si>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</si>
  <si>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</si>
  <si>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</si>
  <si>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</si>
  <si>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</si>
  <si>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</si>
  <si>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</si>
  <si>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</si>
  <si>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</si>
  <si>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</si>
  <si>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</si>
  <si>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</si>
  <si>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</si>
  <si>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</si>
  <si>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</si>
  <si>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</si>
  <si>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</si>
  <si>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</si>
  <si>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</si>
  <si>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</si>
  <si>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</si>
  <si>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</si>
  <si>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</si>
  <si>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</si>
  <si>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</si>
  <si>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</si>
  <si>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</si>
  <si>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</si>
  <si>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</si>
  <si>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</si>
  <si>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</si>
  <si>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</si>
  <si>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</si>
  <si>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</si>
  <si>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</si>
  <si>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</si>
  <si>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</si>
  <si>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</si>
  <si>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</si>
  <si>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</si>
  <si>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</si>
  <si>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</si>
  <si>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</si>
  <si>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</si>
  <si>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</si>
  <si>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</si>
  <si>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</si>
  <si>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</si>
  <si>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</si>
  <si>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</si>
  <si>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</si>
  <si>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</si>
  <si>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</si>
  <si>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</si>
  <si>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</si>
  <si>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</si>
  <si>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</si>
  <si>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</si>
  <si>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</si>
  <si>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</si>
  <si>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</si>
  <si>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</si>
  <si>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</si>
  <si>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</si>
  <si>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</si>
  <si>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</si>
  <si>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</si>
  <si>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</si>
  <si>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</si>
  <si>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</si>
  <si>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</si>
  <si>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</si>
  <si>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</si>
  <si>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</si>
  <si>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</si>
  <si>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</si>
  <si>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</si>
  <si>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</si>
  <si>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</si>
  <si>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</si>
  <si>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</si>
  <si>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</si>
  <si>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</si>
  <si>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</si>
  <si>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</si>
  <si>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</si>
  <si>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</si>
  <si>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</si>
  <si>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</si>
  <si>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</si>
  <si>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</si>
  <si>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</si>
  <si>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</si>
  <si>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</si>
  <si>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</si>
  <si>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</si>
  <si>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</si>
  <si>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</si>
  <si>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</si>
  <si>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</si>
  <si>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</si>
  <si>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</si>
  <si>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</si>
  <si>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</si>
  <si>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</si>
  <si>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</si>
  <si>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</si>
  <si>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</si>
  <si>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</si>
  <si>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</si>
  <si>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</si>
  <si>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</si>
  <si>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</si>
  <si>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</si>
  <si>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</si>
  <si>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</si>
  <si>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</si>
  <si>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</si>
  <si>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</si>
  <si>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</si>
  <si>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</si>
  <si>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</si>
  <si>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</si>
  <si>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</si>
  <si>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</si>
  <si>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</si>
  <si>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</si>
  <si>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</si>
  <si>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</si>
  <si>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</si>
  <si>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</si>
  <si>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</si>
  <si>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</si>
  <si>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</si>
  <si>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</si>
  <si>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</si>
  <si>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</si>
  <si>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</si>
  <si>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</si>
  <si>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</si>
  <si>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</si>
  <si>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</si>
  <si>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</si>
  <si>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</si>
  <si>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</si>
  <si>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</si>
  <si>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</si>
  <si>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</si>
  <si>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</si>
  <si>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</si>
  <si>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</si>
  <si>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</si>
  <si>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</si>
  <si>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</si>
  <si>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</si>
  <si>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</si>
  <si>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</si>
  <si>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</si>
  <si>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</si>
  <si>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</si>
  <si>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</si>
  <si>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</si>
  <si>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</si>
  <si>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</si>
  <si>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</si>
  <si>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</si>
  <si>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</si>
  <si>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</si>
  <si>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</si>
  <si>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</si>
  <si>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</si>
  <si>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</si>
  <si>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</si>
  <si>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</si>
  <si>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</si>
  <si>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</si>
  <si>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</si>
  <si>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</si>
  <si>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</si>
  <si>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</si>
  <si>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</si>
  <si>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</si>
  <si>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</si>
  <si>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</si>
  <si>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</si>
  <si>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</si>
  <si>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</si>
  <si>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</si>
  <si>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</si>
  <si>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</si>
  <si>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</si>
  <si>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</si>
  <si>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</si>
  <si>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</si>
  <si>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</si>
  <si>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</si>
  <si>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</si>
  <si>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</si>
  <si>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</si>
  <si>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</si>
  <si>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</si>
  <si>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</si>
  <si>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</si>
  <si>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</si>
  <si>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</si>
  <si>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</si>
  <si>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</si>
  <si>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</si>
  <si>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</si>
  <si>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</si>
  <si>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</si>
  <si>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</si>
  <si>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</si>
  <si>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</si>
  <si>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</si>
  <si>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</si>
  <si>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</si>
  <si>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</si>
  <si>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</si>
  <si>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</si>
  <si>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</si>
  <si>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</si>
  <si>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</si>
  <si>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</si>
  <si>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</si>
  <si>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</si>
  <si>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</si>
  <si>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</si>
  <si>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</si>
  <si>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</si>
  <si>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</si>
  <si>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</si>
  <si>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</si>
  <si>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</si>
  <si>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</si>
  <si>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</si>
  <si>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</si>
  <si>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</si>
  <si>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</si>
  <si>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</si>
  <si>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</si>
  <si>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</si>
  <si>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</si>
  <si>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</si>
  <si>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</si>
  <si>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</si>
  <si>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</si>
  <si>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</si>
  <si>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</si>
  <si>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</si>
  <si>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</si>
  <si>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</si>
  <si>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</si>
  <si>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</si>
  <si>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</si>
  <si>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</si>
  <si>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</si>
  <si>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</si>
  <si>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</si>
  <si>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</si>
  <si>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</si>
  <si>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</si>
  <si>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</si>
  <si>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</si>
  <si>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</si>
  <si>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</si>
  <si>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</si>
  <si>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</si>
  <si>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</si>
  <si>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</si>
  <si>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</si>
  <si>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</si>
  <si>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</si>
  <si>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</si>
  <si>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</si>
  <si>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</si>
  <si>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</si>
  <si>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</si>
  <si>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</si>
  <si>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</si>
  <si>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</si>
  <si>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</si>
  <si>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</si>
  <si>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</si>
  <si>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</si>
  <si>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</si>
  <si>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</si>
  <si>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</si>
  <si>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</si>
  <si>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</si>
  <si>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</si>
  <si>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</si>
  <si>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</si>
  <si>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</si>
  <si>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</si>
  <si>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</si>
  <si>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</si>
  <si>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</si>
  <si>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</si>
  <si>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</si>
  <si>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</si>
  <si>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</si>
  <si>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</si>
  <si>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</si>
  <si>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</si>
  <si>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</si>
  <si>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</si>
  <si>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</si>
  <si>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</si>
  <si>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</si>
  <si>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</si>
  <si>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</si>
  <si>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</si>
  <si>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</si>
  <si>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</si>
  <si>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</si>
  <si>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</si>
  <si>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</si>
  <si>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</si>
  <si>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</si>
  <si>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</si>
  <si>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</si>
  <si>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</si>
  <si>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</si>
  <si>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</si>
  <si>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</si>
  <si>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</si>
  <si>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</si>
  <si>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</si>
  <si>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</si>
  <si>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</si>
  <si>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</si>
  <si>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</si>
  <si>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</si>
  <si>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</si>
  <si>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</si>
  <si>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</si>
  <si>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</si>
  <si>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</si>
  <si>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</si>
  <si>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</si>
  <si>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</si>
  <si>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</si>
  <si>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</si>
  <si>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</si>
  <si>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</si>
  <si>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</si>
  <si>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</si>
  <si>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</si>
  <si>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</si>
  <si>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</si>
  <si>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</si>
  <si>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</si>
  <si>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</si>
  <si>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</si>
  <si>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</si>
  <si>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</si>
  <si>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</si>
  <si>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</si>
  <si>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</si>
  <si>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</si>
  <si>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</si>
  <si>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</si>
  <si>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</si>
  <si>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</si>
  <si>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</si>
  <si>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</si>
  <si>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</si>
  <si>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</si>
  <si>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</si>
  <si>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</si>
  <si>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</si>
  <si>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</si>
  <si>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</si>
  <si>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</si>
  <si>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</si>
  <si>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</si>
  <si>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</si>
  <si>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</si>
  <si>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</si>
  <si>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</si>
  <si>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</si>
  <si>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</si>
  <si>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</si>
  <si>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</si>
  <si>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</si>
  <si>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</si>
  <si>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</si>
  <si>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</si>
  <si>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</si>
  <si>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</si>
  <si>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</si>
  <si>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</si>
  <si>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</si>
  <si>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</si>
  <si>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</si>
  <si>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</si>
  <si>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</si>
  <si>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</si>
  <si>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</si>
  <si>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</si>
  <si>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</si>
  <si>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</si>
  <si>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</si>
  <si>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</si>
  <si>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</si>
  <si>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</si>
  <si>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</si>
  <si>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</si>
  <si>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</si>
  <si>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</si>
  <si>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</si>
  <si>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</si>
  <si>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</si>
  <si>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</si>
  <si>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</si>
  <si>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</si>
  <si>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</si>
  <si>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</si>
  <si>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</si>
  <si>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</si>
  <si>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</si>
  <si>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</si>
  <si>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</si>
  <si>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</si>
  <si>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</si>
  <si>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</si>
  <si>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</si>
  <si>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</si>
  <si>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</si>
  <si>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</si>
  <si>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</si>
  <si>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</si>
  <si>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</si>
  <si>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</si>
  <si>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</si>
  <si>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</si>
  <si>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</si>
  <si>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</si>
  <si>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</si>
  <si>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</si>
  <si>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</si>
  <si>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</si>
  <si>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</si>
  <si>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</si>
  <si>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</si>
  <si>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</si>
  <si>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</si>
  <si>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</si>
  <si>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</si>
  <si>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</si>
  <si>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</si>
  <si>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</si>
  <si>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</si>
  <si>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</si>
  <si>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</si>
  <si>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</si>
  <si>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</si>
  <si>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</si>
  <si>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</si>
  <si>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</si>
  <si>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</si>
  <si>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</si>
  <si>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</si>
  <si>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</si>
  <si>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</si>
  <si>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</si>
  <si>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</si>
  <si>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</si>
  <si>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</si>
  <si>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</si>
  <si>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</si>
  <si>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</si>
  <si>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</si>
  <si>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</si>
  <si>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</si>
  <si>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</si>
  <si>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</si>
  <si>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</si>
  <si>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</si>
  <si>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</si>
  <si>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</si>
  <si>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</si>
  <si>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</si>
  <si>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</si>
  <si>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</si>
  <si>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</si>
  <si>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</si>
  <si>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</si>
  <si>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</si>
  <si>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</si>
  <si>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</si>
  <si>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</si>
  <si>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</si>
  <si>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</si>
  <si>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</si>
  <si>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</si>
  <si>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</si>
  <si>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</si>
  <si>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</si>
  <si>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</si>
  <si>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</si>
  <si>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</si>
  <si>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</si>
  <si>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</si>
  <si>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</si>
  <si>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</si>
  <si>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</si>
  <si>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</si>
  <si>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</si>
  <si>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</si>
  <si>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</si>
  <si>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</si>
  <si>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</si>
  <si>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</si>
  <si>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</si>
  <si>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</si>
  <si>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</si>
  <si>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</si>
  <si>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</si>
  <si>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</si>
  <si>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</si>
  <si>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</si>
  <si>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</si>
  <si>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</si>
  <si>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</si>
  <si>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</si>
  <si>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</si>
  <si>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</si>
  <si>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</si>
  <si>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</si>
  <si>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</si>
  <si>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</si>
  <si>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</si>
  <si>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</si>
  <si>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</si>
  <si>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</si>
  <si>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</si>
  <si>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</si>
  <si>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</si>
  <si>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</si>
  <si>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</si>
  <si>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</si>
  <si>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</si>
  <si>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</si>
  <si>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</si>
  <si>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</si>
  <si>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</si>
  <si>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</si>
  <si>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</si>
  <si>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</si>
  <si>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</si>
  <si>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</si>
  <si>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</si>
  <si>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</si>
  <si>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</si>
  <si>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</si>
  <si>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</si>
  <si>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</si>
  <si>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</si>
  <si>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</si>
  <si>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</si>
  <si>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</si>
  <si>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</si>
  <si>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</si>
  <si>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</si>
  <si>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</si>
  <si>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</si>
  <si>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</si>
  <si>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</si>
  <si>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</si>
  <si>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</si>
  <si>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</si>
  <si>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</si>
  <si>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</si>
  <si>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</si>
  <si>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</si>
  <si>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</si>
  <si>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</si>
  <si>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</si>
  <si>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</si>
  <si>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</si>
  <si>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</si>
  <si>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</si>
  <si>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</si>
  <si>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</si>
  <si>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</si>
  <si>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</si>
  <si>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</si>
  <si>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</si>
  <si>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</si>
  <si>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</si>
  <si>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</si>
  <si>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</si>
  <si>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</si>
  <si>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</si>
  <si>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</si>
  <si>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</si>
  <si>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</si>
  <si>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</si>
  <si>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</si>
  <si>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</si>
  <si>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</si>
  <si>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</si>
  <si>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</si>
  <si>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</si>
  <si>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</si>
  <si>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</si>
  <si>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</si>
  <si>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</si>
  <si>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</si>
  <si>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</si>
  <si>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</si>
  <si>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</si>
  <si>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</si>
  <si>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</si>
  <si>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</si>
  <si>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</si>
  <si>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</si>
  <si>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</si>
  <si>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</si>
  <si>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</si>
  <si>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</si>
  <si>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</si>
  <si>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</si>
  <si>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</si>
  <si>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</si>
  <si>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</si>
  <si>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</si>
  <si>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</si>
  <si>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</si>
  <si>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</si>
  <si>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</si>
  <si>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</si>
  <si>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</si>
  <si>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</si>
  <si>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</si>
  <si>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</si>
  <si>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</si>
  <si>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</si>
  <si>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</si>
  <si>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</si>
  <si>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</si>
  <si>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</si>
  <si>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</si>
  <si>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</si>
  <si>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</si>
  <si>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</si>
  <si>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</si>
  <si>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</si>
  <si>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</si>
  <si>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</si>
  <si>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</si>
  <si>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</si>
  <si>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</si>
  <si>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</si>
  <si>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</si>
  <si>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</si>
  <si>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</si>
  <si>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</si>
  <si>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</si>
  <si>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</si>
  <si>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</si>
  <si>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</si>
  <si>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</si>
  <si>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</si>
  <si>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</si>
  <si>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</si>
  <si>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</si>
  <si>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</si>
  <si>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</si>
  <si>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</si>
  <si>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</si>
  <si>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</si>
  <si>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</si>
  <si>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</si>
  <si>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</si>
  <si>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</si>
  <si>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</si>
  <si>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</si>
  <si>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</si>
  <si>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</si>
  <si>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</si>
  <si>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</si>
  <si>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</si>
  <si>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</si>
  <si>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</si>
  <si>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</si>
  <si>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</si>
  <si>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</si>
  <si>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</si>
  <si>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</si>
  <si>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</si>
  <si>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</si>
  <si>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</si>
  <si>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</si>
  <si>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</si>
  <si>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</si>
  <si>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</si>
  <si>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</si>
  <si>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</si>
  <si>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</si>
  <si>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</si>
  <si>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</si>
  <si>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</si>
  <si>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</si>
  <si>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</si>
  <si>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</si>
  <si>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</si>
  <si>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</si>
  <si>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</si>
  <si>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</si>
  <si>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</si>
  <si>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</si>
  <si>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</si>
  <si>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</si>
  <si>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</si>
  <si>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</si>
  <si>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</si>
  <si>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</si>
  <si>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</si>
  <si>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</si>
  <si>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</si>
  <si>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</si>
  <si>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</si>
  <si>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</si>
  <si>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</si>
  <si>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</si>
  <si>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</si>
  <si>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</si>
  <si>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</si>
  <si>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</si>
  <si>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</si>
  <si>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</si>
  <si>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</si>
  <si>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</si>
  <si>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</si>
  <si>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</si>
  <si>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</si>
  <si>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</si>
  <si>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</si>
  <si>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</si>
  <si>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</si>
  <si>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</si>
  <si>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</si>
  <si>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</si>
  <si>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</si>
  <si>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</si>
  <si>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</si>
  <si>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</si>
  <si>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</si>
  <si>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</si>
  <si>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</si>
  <si>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</si>
  <si>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</si>
  <si>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</si>
  <si>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</si>
  <si>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</si>
  <si>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</si>
  <si>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</si>
  <si>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</si>
  <si>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</si>
  <si>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</si>
  <si>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</si>
  <si>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</si>
  <si>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</si>
  <si>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</si>
  <si>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</si>
  <si>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</si>
  <si>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</si>
  <si>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</si>
  <si>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</si>
  <si>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</si>
  <si>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</si>
  <si>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</si>
  <si>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</si>
  <si>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</si>
  <si>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</si>
  <si>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</si>
  <si>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</si>
  <si>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</si>
  <si>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</si>
  <si>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</si>
  <si>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</si>
  <si>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</si>
  <si>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</si>
  <si>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</si>
  <si>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</si>
  <si>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</si>
  <si>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</si>
  <si>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</si>
  <si>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</si>
  <si>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</si>
  <si>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</si>
  <si>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</si>
  <si>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</si>
  <si>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</si>
  <si>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</si>
  <si>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</si>
  <si>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</si>
  <si>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</si>
  <si>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</si>
  <si>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</si>
  <si>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</si>
  <si>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</si>
  <si>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</si>
  <si>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</si>
  <si>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</si>
  <si>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</si>
  <si>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</si>
  <si>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</si>
  <si>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</si>
  <si>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</si>
  <si>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</si>
  <si>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</si>
  <si>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</si>
  <si>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</si>
  <si>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</si>
  <si>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</si>
  <si>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</si>
  <si>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</si>
  <si>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</si>
  <si>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</si>
  <si>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</si>
  <si>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</si>
  <si>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</si>
  <si>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</si>
  <si>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</si>
  <si>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</si>
  <si>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</si>
  <si>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</si>
  <si>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</si>
  <si>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</si>
  <si>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</si>
  <si>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</si>
  <si>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</si>
  <si>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</si>
  <si>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</si>
  <si>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</si>
  <si>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</si>
  <si>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</si>
  <si>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</si>
  <si>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</si>
  <si>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</si>
  <si>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</si>
  <si>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</si>
  <si>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</si>
  <si>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</si>
  <si>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</si>
  <si>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</si>
  <si>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</si>
  <si>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</si>
  <si>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</si>
  <si>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</si>
  <si>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</si>
  <si>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</si>
  <si>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</si>
  <si>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</si>
  <si>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</si>
  <si>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</si>
  <si>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</si>
  <si>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</si>
  <si>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</si>
  <si>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</si>
  <si>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</si>
  <si>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</si>
  <si>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</si>
  <si>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</si>
  <si>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</si>
  <si>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</si>
  <si>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</si>
  <si>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</si>
  <si>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</si>
  <si>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</si>
  <si>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</si>
  <si>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</si>
  <si>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</si>
  <si>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</si>
  <si>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</si>
  <si>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</si>
  <si>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</si>
  <si>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</si>
  <si>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</si>
  <si>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</si>
  <si>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</si>
  <si>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</si>
  <si>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</si>
  <si>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</si>
  <si>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</si>
  <si>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</si>
  <si>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</si>
  <si>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</si>
  <si>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</si>
  <si>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</si>
  <si>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</si>
  <si>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</si>
  <si>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</si>
  <si>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</si>
  <si>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</si>
  <si>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</si>
  <si>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</si>
  <si>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</si>
  <si>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</si>
  <si>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</si>
  <si>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</si>
  <si>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</si>
  <si>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</si>
  <si>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</si>
  <si>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</si>
  <si>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</si>
  <si>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</si>
  <si>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</si>
  <si>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</si>
  <si>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</si>
  <si>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</si>
  <si>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</si>
  <si>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</si>
  <si>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</si>
  <si>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</si>
  <si>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</si>
  <si>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</si>
  <si>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</si>
  <si>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</si>
  <si>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</si>
  <si>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</si>
  <si>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</si>
  <si>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</si>
  <si>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</si>
  <si>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</si>
  <si>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</si>
  <si>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</si>
  <si>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</si>
  <si>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</si>
  <si>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</si>
  <si>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</si>
  <si>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</si>
  <si>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</si>
  <si>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</si>
  <si>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</si>
  <si>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</si>
  <si>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</si>
  <si>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</si>
  <si>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</si>
  <si>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</si>
  <si>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</si>
  <si>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</si>
  <si>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</si>
  <si>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</si>
  <si>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</si>
  <si>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</si>
  <si>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</si>
  <si>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</si>
  <si>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</si>
  <si>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</si>
  <si>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</si>
  <si>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</si>
  <si>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</si>
  <si>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</si>
  <si>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</si>
  <si>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</si>
  <si>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</si>
  <si>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</si>
  <si>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</si>
  <si>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</si>
  <si>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</si>
  <si>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</si>
  <si>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</si>
  <si>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</si>
  <si>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</si>
  <si>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</si>
  <si>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</si>
  <si>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</si>
  <si>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</si>
  <si>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</si>
  <si>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</si>
  <si>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</si>
  <si>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</si>
  <si>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</si>
  <si>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</si>
  <si>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</si>
  <si>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</si>
  <si>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</si>
  <si>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</si>
  <si>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</si>
  <si>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</si>
  <si>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</si>
  <si>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</si>
  <si>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</si>
  <si>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</si>
  <si>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</si>
  <si>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</si>
  <si>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</si>
  <si>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</si>
  <si>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</si>
  <si>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</si>
  <si>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</si>
  <si>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</si>
  <si>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</si>
  <si>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</si>
  <si>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</si>
  <si>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</si>
  <si>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</si>
  <si>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</si>
  <si>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</si>
  <si>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</si>
  <si>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</si>
  <si>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</si>
  <si>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</si>
  <si>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</si>
  <si>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</si>
  <si>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</si>
  <si>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</si>
  <si>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</si>
  <si>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</si>
  <si>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</si>
  <si>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</si>
  <si>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</si>
  <si>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</si>
  <si>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</si>
  <si>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</si>
  <si>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</si>
  <si>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</si>
  <si>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</si>
  <si>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</si>
  <si>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</si>
  <si>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</si>
  <si>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</si>
  <si>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</si>
  <si>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</si>
  <si>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</si>
  <si>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</si>
  <si>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</si>
  <si>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</si>
  <si>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</si>
  <si>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</si>
  <si>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</si>
  <si>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</si>
  <si>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</si>
  <si>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</si>
  <si>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</si>
  <si>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</si>
  <si>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</si>
  <si>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</si>
  <si>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</si>
  <si>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</si>
  <si>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</si>
  <si>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</si>
  <si>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</si>
  <si>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</si>
  <si>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</si>
  <si>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</si>
  <si>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</si>
  <si>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</si>
  <si>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</si>
  <si>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</si>
  <si>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</si>
  <si>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</si>
  <si>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</si>
  <si>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</si>
  <si>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</si>
  <si>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</si>
  <si>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</si>
  <si>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</si>
  <si>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</si>
  <si>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</si>
  <si>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</si>
  <si>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</si>
  <si>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</si>
  <si>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</si>
  <si>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</si>
  <si>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</si>
  <si>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</si>
  <si>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</si>
  <si>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</si>
  <si>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</si>
  <si>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</si>
  <si>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</si>
  <si>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</si>
  <si>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</si>
  <si>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</si>
  <si>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</si>
  <si>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</si>
  <si>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</si>
  <si>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</si>
  <si>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</si>
  <si>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</si>
  <si>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</si>
  <si>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</si>
  <si>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</si>
  <si>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</si>
  <si>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</si>
  <si>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</si>
  <si>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</si>
  <si>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</si>
  <si>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</si>
  <si>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</si>
  <si>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</si>
  <si>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</si>
  <si>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</si>
  <si>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</si>
  <si>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</si>
  <si>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</si>
  <si>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</si>
  <si>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</si>
  <si>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</si>
  <si>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</si>
  <si>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</si>
  <si>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</si>
  <si>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</si>
  <si>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</si>
  <si>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</si>
  <si>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</si>
  <si>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</si>
  <si>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</si>
  <si>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</si>
  <si>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</si>
  <si>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</si>
  <si>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</si>
  <si>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</si>
  <si>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</si>
  <si>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</si>
  <si>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</si>
  <si>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</si>
  <si>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</si>
  <si>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</si>
  <si>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</si>
  <si>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</si>
  <si>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</si>
  <si>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</si>
  <si>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</si>
  <si>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</si>
  <si>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</si>
  <si>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</si>
  <si>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</si>
  <si>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</si>
  <si>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</si>
  <si>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</si>
  <si>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</si>
  <si>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</si>
  <si>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</si>
  <si>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</si>
  <si>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</si>
  <si>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</si>
  <si>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</si>
  <si>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</si>
  <si>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</si>
  <si>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</si>
  <si>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</si>
  <si>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</si>
  <si>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</si>
  <si>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</si>
  <si>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</si>
  <si>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</si>
  <si>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</si>
  <si>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</si>
  <si>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</si>
  <si>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</si>
  <si>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</si>
  <si>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</si>
  <si>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</si>
  <si>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</si>
  <si>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</si>
  <si>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</si>
  <si>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</si>
  <si>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</si>
  <si>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</si>
  <si>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</si>
  <si>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</si>
  <si>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</si>
  <si>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</si>
  <si>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</si>
  <si>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</si>
  <si>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</si>
  <si>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</si>
  <si>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</si>
  <si>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</si>
  <si>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</si>
  <si>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</si>
  <si>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</si>
  <si>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</si>
  <si>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</si>
  <si>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</si>
  <si>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</si>
  <si>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</si>
  <si>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</si>
  <si>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</si>
  <si>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</si>
  <si>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</si>
  <si>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</si>
  <si>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</si>
  <si>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</si>
  <si>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</si>
  <si>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</si>
  <si>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</si>
  <si>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</si>
  <si>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</si>
  <si>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</si>
  <si>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</si>
  <si>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</si>
  <si>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</si>
  <si>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</si>
  <si>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</si>
  <si>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</si>
  <si>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</si>
  <si>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</si>
  <si>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</si>
  <si>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</si>
  <si>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</si>
  <si>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</si>
  <si>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</si>
  <si>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</si>
  <si>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</si>
  <si>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</si>
  <si>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</si>
  <si>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</si>
  <si>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</si>
  <si>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</si>
  <si>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</si>
  <si>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</si>
  <si>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</si>
  <si>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</si>
  <si>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</si>
  <si>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</si>
  <si>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</si>
  <si>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</si>
  <si>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</si>
  <si>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</si>
  <si>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</si>
  <si>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</si>
  <si>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</si>
  <si>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</si>
  <si>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</si>
  <si>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</si>
  <si>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</si>
  <si>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</si>
  <si>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</si>
  <si>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</si>
  <si>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</si>
  <si>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</si>
  <si>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</si>
  <si>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</si>
  <si>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</si>
  <si>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</si>
  <si>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</si>
  <si>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</si>
  <si>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</si>
  <si>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</si>
  <si>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</si>
  <si>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</si>
  <si>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</si>
  <si>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</si>
  <si>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</si>
  <si>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</si>
  <si>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</si>
  <si>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</si>
  <si>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</si>
  <si>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</si>
  <si>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</si>
  <si>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</si>
  <si>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</si>
  <si>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</si>
  <si>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</si>
  <si>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</si>
  <si>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</si>
  <si>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</si>
  <si>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</si>
  <si>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</si>
  <si>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</si>
  <si>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</si>
  <si>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</si>
  <si>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</si>
  <si>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</si>
  <si>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</si>
  <si>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</si>
  <si>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</si>
  <si>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</si>
  <si>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</si>
  <si>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</si>
  <si>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</si>
  <si>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</si>
  <si>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</si>
  <si>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</si>
  <si>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</si>
  <si>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</si>
  <si>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</si>
  <si>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</si>
  <si>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</si>
  <si>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</si>
  <si>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</si>
  <si>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</si>
  <si>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</si>
  <si>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</si>
  <si>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</si>
  <si>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</si>
  <si>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</si>
  <si>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</si>
  <si>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</si>
  <si>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</si>
  <si>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</si>
  <si>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</si>
  <si>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</si>
  <si>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</si>
  <si>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</si>
  <si>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</si>
  <si>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</si>
  <si>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</si>
  <si>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</si>
  <si>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</si>
  <si>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</si>
  <si>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</si>
  <si>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</si>
  <si>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</si>
  <si>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</si>
  <si>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</si>
  <si>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</si>
  <si>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</si>
  <si>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</si>
  <si>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</si>
  <si>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</si>
  <si>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</si>
  <si>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</si>
  <si>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</si>
  <si>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</si>
  <si>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</si>
  <si>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</si>
  <si>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</si>
  <si>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</si>
  <si>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</si>
  <si>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</si>
  <si>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</si>
  <si>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</si>
  <si>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</si>
  <si>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</si>
  <si>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</si>
  <si>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</si>
  <si>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</si>
  <si>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</si>
  <si>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</si>
  <si>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</si>
  <si>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</si>
  <si>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</si>
  <si>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</si>
  <si>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</si>
  <si>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</si>
  <si>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</si>
  <si>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</si>
  <si>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</si>
  <si>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</si>
  <si>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</si>
  <si>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</si>
  <si>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</si>
  <si>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</si>
  <si>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</si>
  <si>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</si>
  <si>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</si>
  <si>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</si>
  <si>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</si>
  <si>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</si>
  <si>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</si>
  <si>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</si>
  <si>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</si>
  <si>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</si>
  <si>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</si>
  <si>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</si>
  <si>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</si>
  <si>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</si>
  <si>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</si>
  <si>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</si>
  <si>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</si>
  <si>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</si>
  <si>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</si>
  <si>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</si>
  <si>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</si>
  <si>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</si>
  <si>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</si>
  <si>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</si>
  <si>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</si>
  <si>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</si>
  <si>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</si>
  <si>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</si>
  <si>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</si>
  <si>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</si>
  <si>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</si>
  <si>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</si>
  <si>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</si>
  <si>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</si>
  <si>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</si>
  <si>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</si>
  <si>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</si>
  <si>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</si>
  <si>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</si>
  <si>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</si>
  <si>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</si>
  <si>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</si>
  <si>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</si>
  <si>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</si>
  <si>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</si>
  <si>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</si>
  <si>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</si>
  <si>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</si>
  <si>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</si>
  <si>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</si>
  <si>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</si>
  <si>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</si>
  <si>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</si>
  <si>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</si>
  <si>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</si>
  <si>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</si>
  <si>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</si>
  <si>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</si>
  <si>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</si>
  <si>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</si>
  <si>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</si>
  <si>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</si>
  <si>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</si>
  <si>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</si>
  <si>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</si>
  <si>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</si>
  <si>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</si>
  <si>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</si>
  <si>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</si>
  <si>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</si>
  <si>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</si>
  <si>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</si>
  <si>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</si>
  <si>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</si>
  <si>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</si>
  <si>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</si>
  <si>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</si>
  <si>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</si>
  <si>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</si>
  <si>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</si>
  <si>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</si>
  <si>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</si>
  <si>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</si>
  <si>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</si>
  <si>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</si>
  <si>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</si>
  <si>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</si>
  <si>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</si>
  <si>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</si>
  <si>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</si>
  <si>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</si>
  <si>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</si>
  <si>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</si>
  <si>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</si>
  <si>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</si>
  <si>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</si>
  <si>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</si>
  <si>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</si>
  <si>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</si>
  <si>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</si>
  <si>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</si>
  <si>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</si>
  <si>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</si>
  <si>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</si>
  <si>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</si>
  <si>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</si>
  <si>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</si>
  <si>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</si>
  <si>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</si>
  <si>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</si>
  <si>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</si>
  <si>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</si>
  <si>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</si>
  <si>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</si>
  <si>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</si>
  <si>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</si>
  <si>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</si>
  <si>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</si>
  <si>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</si>
  <si>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</si>
  <si>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</si>
  <si>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</si>
  <si>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</si>
  <si>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</si>
  <si>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</si>
  <si>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</si>
  <si>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</si>
  <si>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</si>
  <si>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</si>
  <si>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</si>
  <si>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</si>
  <si>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</si>
  <si>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</si>
  <si>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</si>
  <si>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</si>
  <si>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</si>
  <si>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</si>
  <si>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</si>
  <si>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</si>
  <si>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</si>
  <si>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</si>
  <si>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</si>
  <si>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</si>
  <si>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</si>
  <si>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</si>
  <si>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</si>
  <si>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</si>
  <si>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</si>
  <si>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</si>
  <si>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</si>
  <si>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</si>
  <si>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</si>
  <si>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</si>
  <si>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</si>
  <si>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</si>
  <si>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</si>
  <si>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</si>
  <si>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</si>
  <si>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</si>
  <si>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</si>
  <si>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</si>
  <si>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</si>
  <si>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</si>
  <si>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</si>
  <si>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</si>
  <si>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</si>
  <si>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</si>
  <si>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</si>
  <si>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</si>
  <si>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</si>
  <si>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</si>
  <si>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</si>
  <si>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</si>
  <si>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</si>
  <si>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</si>
  <si>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</si>
  <si>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</si>
  <si>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</si>
  <si>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</si>
  <si>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</si>
  <si>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</si>
  <si>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</si>
  <si>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</si>
  <si>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</si>
  <si>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</si>
  <si>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</si>
  <si>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</si>
  <si>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</si>
  <si>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</si>
  <si>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</si>
  <si>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</si>
  <si>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</si>
  <si>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</si>
  <si>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</si>
  <si>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</si>
  <si>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</si>
  <si>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</si>
  <si>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</si>
  <si>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</si>
  <si>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</si>
  <si>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</si>
  <si>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</si>
  <si>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</si>
  <si>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</si>
  <si>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</si>
  <si>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</si>
  <si>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</si>
  <si>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</si>
  <si>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</si>
  <si>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</si>
  <si>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</si>
  <si>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</si>
  <si>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</si>
  <si>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</si>
  <si>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</si>
  <si>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</si>
  <si>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</si>
  <si>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</si>
  <si>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</si>
  <si>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</si>
  <si>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</si>
  <si>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</si>
  <si>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</si>
  <si>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</si>
  <si>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</si>
  <si>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</si>
  <si>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</si>
  <si>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</si>
  <si>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</si>
  <si>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</si>
  <si>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</si>
  <si>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</si>
  <si>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</si>
  <si>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</si>
  <si>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</si>
  <si>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</si>
  <si>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</si>
  <si>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</si>
  <si>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</si>
  <si>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</si>
  <si>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</si>
  <si>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</si>
  <si>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</si>
  <si>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</si>
  <si>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</si>
  <si>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</si>
  <si>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</si>
  <si>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</si>
  <si>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</si>
  <si>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</si>
  <si>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</si>
  <si>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</si>
  <si>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</si>
  <si>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</si>
  <si>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</si>
  <si>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</si>
  <si>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</si>
  <si>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</si>
  <si>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</si>
  <si>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</si>
  <si>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</si>
  <si>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</si>
  <si>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</si>
  <si>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</si>
  <si>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</si>
  <si>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</si>
  <si>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</si>
  <si>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</si>
  <si>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</si>
  <si>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</si>
  <si>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</si>
  <si>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</si>
  <si>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</si>
  <si>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</si>
  <si>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</si>
  <si>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</si>
  <si>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</si>
  <si>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</si>
  <si>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</si>
  <si>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</si>
  <si>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</si>
  <si>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</si>
  <si>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</si>
  <si>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</si>
  <si>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</si>
  <si>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</si>
  <si>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</si>
  <si>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</si>
  <si>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</si>
  <si>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</si>
  <si>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</si>
  <si>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</si>
  <si>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</si>
  <si>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</si>
  <si>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</si>
  <si>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</si>
  <si>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</si>
  <si>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</si>
  <si>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</si>
  <si>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</si>
  <si>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</si>
  <si>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</si>
  <si>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</si>
  <si>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</si>
  <si>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</si>
  <si>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</si>
  <si>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</si>
  <si>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</si>
  <si>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</si>
  <si>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</si>
  <si>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</si>
  <si>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</si>
  <si>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</si>
  <si>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</si>
  <si>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</si>
  <si>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</si>
  <si>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</si>
  <si>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</si>
  <si>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</si>
  <si>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</si>
  <si>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</si>
  <si>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</si>
  <si>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</si>
  <si>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</si>
  <si>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</si>
  <si>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</si>
  <si>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</si>
  <si>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</si>
  <si>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</si>
  <si>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</si>
  <si>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</si>
  <si>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</si>
  <si>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</si>
  <si>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</si>
  <si>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</si>
  <si>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</si>
  <si>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</si>
  <si>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</si>
  <si>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</si>
  <si>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</si>
  <si>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</si>
  <si>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</si>
  <si>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</si>
  <si>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</si>
  <si>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</si>
  <si>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</si>
  <si>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</si>
  <si>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</si>
  <si>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</si>
  <si>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</si>
  <si>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</si>
  <si>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</si>
  <si>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</si>
  <si>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</si>
  <si>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</si>
  <si>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</si>
  <si>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</si>
  <si>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</si>
  <si>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</si>
  <si>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</si>
  <si>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</si>
  <si>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</si>
  <si>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</si>
  <si>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</si>
  <si>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</si>
  <si>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</si>
  <si>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</si>
  <si>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</si>
  <si>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</si>
  <si>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</si>
  <si>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</si>
  <si>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</si>
  <si>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</si>
  <si>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</si>
  <si>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</si>
  <si>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</si>
  <si>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</si>
  <si>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</si>
  <si>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</si>
  <si>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</si>
  <si>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</si>
  <si>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</si>
  <si>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</si>
  <si>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</si>
  <si>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</si>
  <si>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</si>
  <si>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</si>
  <si>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</si>
  <si>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</si>
  <si>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</si>
  <si>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</si>
  <si>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</si>
  <si>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</si>
  <si>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</si>
  <si>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</si>
  <si>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</si>
  <si>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</si>
  <si>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</si>
  <si>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</si>
  <si>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</si>
  <si>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</si>
  <si>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</si>
  <si>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</si>
  <si>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</si>
  <si>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</si>
  <si>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</si>
  <si>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</si>
  <si>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</si>
  <si>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</si>
  <si>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</si>
  <si>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</si>
  <si>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</si>
  <si>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</si>
  <si>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</si>
  <si>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</si>
  <si>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</si>
  <si>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</si>
  <si>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</si>
  <si>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</si>
  <si>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</si>
  <si>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</si>
  <si>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</si>
  <si>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</si>
  <si>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</si>
  <si>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</si>
  <si>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</si>
  <si>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</si>
  <si>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</si>
  <si>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</si>
  <si>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</si>
  <si>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</si>
  <si>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</si>
  <si>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</si>
  <si>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</si>
  <si>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</si>
  <si>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</si>
  <si>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</si>
  <si>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</si>
  <si>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</si>
  <si>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</si>
  <si>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</si>
  <si>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</si>
  <si>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</si>
  <si>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</si>
  <si>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</si>
  <si>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</si>
  <si>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</si>
  <si>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</si>
  <si>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</si>
  <si>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</si>
  <si>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</si>
  <si>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</si>
  <si>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</si>
  <si>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</si>
  <si>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</si>
  <si>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</si>
  <si>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</si>
  <si>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</si>
  <si>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</si>
  <si>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</si>
  <si>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</si>
  <si>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</si>
  <si>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</si>
  <si>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</si>
  <si>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</si>
  <si>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</si>
  <si>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</si>
  <si>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</si>
  <si>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</si>
  <si>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</si>
  <si>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</si>
  <si>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</si>
  <si>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</si>
  <si>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</si>
  <si>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</si>
  <si>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</si>
  <si>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</si>
  <si>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</si>
  <si>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</si>
  <si>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</si>
  <si>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</si>
  <si>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</si>
  <si>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</si>
  <si>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</si>
  <si>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</si>
  <si>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</si>
  <si>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</si>
  <si>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</si>
  <si>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</si>
  <si>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</si>
  <si>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</si>
  <si>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</si>
  <si>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</si>
  <si>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</si>
  <si>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</si>
  <si>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</si>
  <si>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</si>
  <si>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</si>
  <si>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</si>
  <si>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</si>
  <si>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</si>
  <si>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</si>
  <si>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</si>
  <si>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</si>
  <si>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</si>
  <si>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</si>
  <si>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</si>
  <si>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</si>
  <si>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</si>
  <si>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</si>
  <si>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</si>
  <si>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</si>
  <si>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</si>
  <si>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</si>
  <si>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</si>
  <si>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</si>
  <si>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</si>
  <si>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</si>
  <si>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</si>
  <si>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</si>
  <si>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</si>
  <si>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</si>
  <si>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</si>
  <si>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</si>
  <si>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</si>
  <si>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</si>
  <si>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</si>
  <si>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</si>
  <si>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</si>
  <si>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</si>
  <si>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</si>
  <si>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</si>
  <si>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</si>
  <si>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</si>
  <si>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</si>
  <si>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</si>
  <si>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</si>
  <si>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</si>
  <si>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</si>
  <si>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</si>
  <si>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</si>
  <si>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</si>
  <si>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</si>
  <si>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</si>
  <si>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</si>
  <si>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</si>
  <si>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</si>
  <si>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</si>
  <si>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</si>
  <si>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</si>
  <si>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</si>
  <si>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</si>
  <si>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</si>
  <si>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</si>
  <si>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</si>
  <si>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</si>
  <si>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</si>
  <si>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</si>
  <si>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</si>
  <si>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</si>
  <si>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</si>
  <si>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</si>
  <si>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</si>
  <si>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</si>
  <si>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</si>
  <si>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</si>
  <si>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</si>
  <si>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</si>
  <si>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</si>
  <si>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</si>
  <si>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</si>
  <si>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</si>
  <si>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</si>
  <si>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</si>
  <si>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</si>
  <si>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</si>
  <si>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</si>
  <si>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</si>
  <si>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</si>
  <si>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</si>
  <si>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</si>
  <si>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</si>
  <si>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</si>
  <si>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</si>
  <si>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</si>
  <si>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</si>
  <si>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</si>
  <si>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</si>
  <si>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</si>
  <si>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</si>
  <si>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</si>
  <si>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</si>
  <si>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</si>
  <si>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</si>
  <si>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</si>
  <si>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</si>
  <si>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</si>
  <si>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</si>
  <si>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</si>
  <si>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</si>
  <si>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</si>
  <si>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</si>
  <si>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</si>
  <si>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</si>
  <si>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</si>
  <si>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</si>
  <si>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</si>
  <si>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</si>
  <si>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</si>
  <si>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</si>
  <si>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</si>
  <si>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</si>
  <si>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</si>
  <si>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</si>
  <si>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</si>
  <si>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</si>
  <si>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</si>
  <si>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</si>
  <si>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</si>
  <si>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</si>
  <si>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</si>
  <si>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</si>
  <si>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</si>
  <si>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</si>
  <si>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</si>
  <si>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</si>
  <si>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</si>
  <si>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</si>
  <si>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</si>
  <si>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</si>
  <si>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</si>
  <si>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</si>
  <si>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</si>
  <si>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</si>
  <si>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</si>
  <si>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</si>
  <si>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</si>
  <si>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</si>
  <si>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</si>
  <si>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</si>
  <si>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</si>
  <si>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</si>
  <si>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</si>
  <si>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</si>
  <si>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</si>
  <si>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</si>
  <si>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</si>
  <si>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</si>
  <si>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</si>
  <si>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</si>
  <si>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</si>
  <si>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</si>
  <si>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</si>
  <si>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</si>
  <si>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</si>
  <si>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</si>
  <si>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</si>
  <si>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</si>
  <si>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</si>
  <si>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</si>
  <si>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</si>
  <si>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</si>
  <si>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</si>
  <si>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</si>
  <si>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</si>
  <si>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</si>
  <si>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</si>
  <si>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</si>
  <si>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</si>
  <si>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</si>
  <si>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</si>
  <si>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</si>
  <si>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</si>
  <si>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</si>
  <si>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</si>
  <si>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</si>
  <si>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</si>
  <si>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</si>
  <si>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</si>
  <si>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</si>
  <si>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</si>
  <si>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</si>
  <si>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</si>
  <si>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</si>
  <si>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</si>
  <si>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</si>
  <si>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</si>
  <si>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</si>
  <si>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</si>
  <si>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</si>
  <si>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</si>
  <si>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</si>
  <si>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</si>
  <si>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</si>
  <si>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</si>
  <si>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</si>
  <si>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</si>
  <si>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</si>
  <si>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</si>
  <si>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</si>
  <si>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</si>
  <si>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</si>
  <si>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</si>
  <si>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</si>
  <si>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</si>
  <si>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</si>
  <si>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</si>
  <si>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</si>
  <si>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</si>
  <si>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</si>
  <si>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</si>
  <si>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</si>
  <si>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</si>
  <si>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</si>
  <si>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</si>
  <si>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</si>
  <si>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</si>
  <si>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</si>
  <si>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</si>
  <si>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</si>
  <si>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</si>
  <si>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</si>
  <si>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</si>
  <si>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</si>
  <si>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</si>
  <si>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</si>
  <si>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</si>
  <si>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</si>
  <si>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</si>
  <si>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</si>
  <si>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</si>
  <si>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</si>
  <si>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</si>
  <si>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</si>
  <si>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</si>
  <si>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</si>
  <si>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</si>
  <si>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</si>
  <si>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</si>
  <si>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</si>
  <si>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</si>
  <si>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</si>
  <si>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</si>
  <si>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</si>
  <si>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</si>
  <si>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</si>
  <si>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</si>
  <si>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</si>
  <si>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</si>
  <si>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</si>
  <si>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</si>
  <si>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</si>
  <si>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</si>
  <si>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</si>
  <si>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</si>
  <si>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</si>
  <si>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</si>
  <si>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</si>
  <si>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</si>
  <si>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</si>
  <si>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</si>
  <si>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</si>
  <si>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</si>
  <si>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</si>
  <si>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</si>
  <si>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</si>
  <si>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</si>
  <si>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</si>
  <si>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</si>
  <si>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</si>
  <si>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</si>
  <si>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</si>
  <si>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</si>
  <si>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</si>
  <si>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</si>
  <si>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</si>
  <si>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</si>
  <si>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</si>
  <si>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</si>
  <si>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</si>
  <si>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</si>
  <si>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</si>
  <si>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</si>
  <si>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</si>
  <si>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</si>
  <si>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</si>
  <si>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</si>
  <si>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</si>
  <si>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</si>
  <si>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</si>
  <si>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</si>
  <si>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</si>
  <si>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</si>
  <si>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</si>
  <si>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</si>
  <si>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</si>
  <si>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</si>
  <si>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</si>
  <si>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</si>
  <si>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</si>
  <si>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</si>
  <si>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</si>
  <si>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</si>
  <si>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</si>
  <si>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</si>
  <si>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</si>
  <si>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</si>
  <si>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</si>
  <si>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</si>
  <si>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</si>
  <si>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</si>
  <si>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</si>
  <si>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</si>
  <si>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</si>
  <si>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</si>
  <si>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</si>
  <si>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</si>
  <si>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</si>
  <si>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</si>
  <si>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</si>
  <si>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</si>
  <si>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</si>
  <si>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</si>
  <si>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</si>
  <si>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</si>
  <si>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</si>
  <si>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</si>
  <si>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</si>
  <si>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</si>
  <si>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</si>
  <si>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</si>
  <si>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</si>
  <si>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</si>
  <si>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</si>
  <si>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</si>
  <si>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</si>
  <si>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</si>
  <si>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</si>
  <si>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</si>
  <si>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</si>
  <si>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</si>
  <si>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</si>
  <si>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</si>
  <si>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</si>
  <si>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</si>
  <si>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</si>
  <si>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</si>
  <si>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</si>
  <si>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</si>
  <si>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</si>
  <si>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</si>
  <si>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</si>
  <si>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</si>
  <si>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</si>
  <si>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</si>
  <si>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</si>
  <si>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</si>
  <si>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</si>
  <si>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</si>
  <si>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</si>
  <si>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</si>
  <si>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</si>
  <si>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</si>
  <si>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</si>
  <si>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</si>
  <si>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</si>
  <si>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</si>
  <si>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</si>
  <si>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</si>
  <si>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</si>
  <si>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</si>
  <si>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</si>
  <si>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</si>
  <si>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</si>
  <si>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</si>
  <si>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</si>
  <si>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</si>
  <si>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</si>
  <si>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</si>
  <si>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</si>
  <si>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</si>
  <si>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</si>
  <si>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</si>
  <si>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</si>
  <si>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</si>
  <si>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</si>
  <si>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</si>
  <si>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</si>
  <si>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</si>
  <si>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</si>
  <si>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</si>
  <si>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</si>
  <si>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</si>
  <si>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</si>
  <si>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</si>
  <si>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</si>
  <si>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</si>
  <si>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</si>
  <si>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</si>
  <si>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</si>
  <si>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</si>
  <si>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</si>
  <si>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</si>
  <si>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</si>
  <si>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</si>
  <si>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</si>
  <si>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</si>
  <si>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</si>
  <si>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</si>
  <si>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</si>
  <si>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</si>
  <si>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</si>
  <si>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</si>
  <si>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</si>
  <si>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</si>
  <si>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</si>
  <si>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</si>
  <si>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</si>
  <si>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</si>
  <si>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</si>
  <si>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</si>
  <si>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</si>
  <si>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</si>
  <si>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</si>
  <si>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</si>
  <si>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</si>
  <si>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</si>
  <si>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</si>
  <si>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</si>
  <si>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</si>
  <si>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</si>
  <si>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</si>
  <si>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</si>
  <si>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</si>
  <si>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</si>
  <si>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</si>
  <si>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</si>
  <si>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</si>
  <si>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</si>
  <si>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</si>
  <si>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</si>
  <si>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</si>
  <si>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</si>
  <si>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</si>
  <si>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</si>
  <si>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</si>
  <si>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</si>
  <si>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</si>
  <si>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</si>
  <si>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</si>
  <si>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</si>
  <si>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</si>
  <si>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</si>
  <si>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</si>
  <si>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</si>
  <si>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</si>
  <si>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</si>
  <si>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</si>
  <si>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</si>
  <si>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</si>
  <si>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</si>
  <si>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</si>
  <si>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</si>
  <si>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</si>
  <si>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</si>
  <si>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</si>
  <si>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</si>
  <si>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</si>
  <si>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</si>
  <si>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</si>
  <si>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</si>
  <si>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</si>
  <si>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</si>
  <si>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</si>
  <si>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</si>
  <si>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</si>
  <si>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</si>
  <si>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</si>
  <si>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</si>
  <si>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</si>
  <si>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</si>
  <si>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</si>
  <si>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</si>
  <si>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</si>
  <si>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</si>
  <si>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</si>
  <si>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</si>
  <si>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</si>
  <si>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</si>
  <si>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</si>
  <si>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</si>
  <si>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</si>
  <si>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</si>
  <si>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</si>
  <si>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</si>
  <si>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</si>
  <si>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</si>
  <si>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</si>
  <si>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</si>
  <si>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</si>
  <si>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</si>
  <si>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</si>
  <si>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</si>
  <si>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</si>
  <si>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</si>
  <si>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</si>
  <si>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</si>
  <si>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</si>
  <si>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</si>
  <si>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</si>
  <si>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</si>
  <si>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</si>
  <si>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</si>
  <si>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</si>
  <si>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</si>
  <si>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</si>
  <si>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</si>
  <si>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</si>
  <si>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</si>
  <si>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</si>
  <si>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</si>
  <si>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</si>
  <si>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</si>
  <si>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</si>
  <si>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</si>
  <si>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</si>
  <si>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</si>
  <si>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</si>
  <si>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</si>
  <si>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</si>
  <si>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</si>
  <si>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</si>
  <si>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</si>
  <si>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</si>
  <si>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</si>
  <si>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</si>
  <si>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</si>
  <si>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</si>
  <si>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</si>
  <si>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</si>
  <si>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</si>
  <si>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</si>
  <si>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</si>
  <si>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</si>
  <si>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</si>
  <si>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</si>
  <si>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</si>
  <si>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</si>
  <si>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</si>
  <si>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</si>
  <si>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</si>
  <si>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</si>
  <si>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</si>
  <si>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</si>
  <si>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</si>
  <si>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</si>
  <si>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</si>
  <si>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</si>
  <si>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</si>
  <si>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</si>
  <si>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</si>
  <si>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</si>
  <si>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</si>
  <si>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</si>
  <si>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</si>
  <si>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</si>
  <si>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</si>
  <si>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</si>
  <si>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</si>
  <si>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</si>
  <si>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</si>
  <si>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</si>
  <si>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</si>
  <si>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</si>
  <si>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</si>
  <si>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</si>
  <si>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</si>
  <si>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</si>
  <si>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</si>
  <si>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</si>
  <si>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</si>
  <si>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</si>
  <si>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</si>
  <si>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</si>
  <si>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</si>
  <si>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</si>
  <si>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</si>
  <si>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</si>
  <si>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</si>
  <si>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</si>
  <si>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</si>
  <si>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</si>
  <si>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</si>
  <si>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</si>
  <si>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</si>
  <si>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</si>
  <si>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</si>
  <si>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</si>
  <si>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</si>
  <si>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</si>
  <si>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</si>
  <si>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</si>
  <si>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</si>
  <si>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</si>
  <si>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</si>
  <si>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</si>
  <si>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</si>
  <si>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</si>
  <si>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</si>
  <si>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</si>
  <si>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</si>
  <si>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</si>
  <si>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</si>
  <si>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</si>
  <si>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</si>
  <si>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</si>
  <si>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</si>
  <si>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</si>
  <si>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</si>
  <si>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</si>
  <si>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</si>
  <si>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</si>
  <si>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</si>
  <si>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</si>
  <si>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</si>
  <si>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</si>
  <si>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</si>
  <si>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</si>
  <si>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</si>
  <si>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</si>
  <si>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</si>
  <si>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</si>
  <si>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</si>
  <si>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</si>
  <si>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</si>
  <si>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</si>
  <si>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</si>
  <si>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</si>
  <si>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</si>
  <si>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</si>
  <si>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</si>
  <si>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</si>
  <si>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</si>
  <si>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</si>
  <si>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</si>
  <si>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</si>
  <si>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</si>
  <si>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</si>
  <si>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</si>
  <si>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</si>
  <si>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</si>
  <si>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</si>
  <si>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</si>
  <si>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</si>
  <si>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</si>
  <si>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</si>
  <si>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</si>
  <si>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</si>
  <si>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</si>
  <si>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</si>
  <si>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</si>
  <si>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</si>
  <si>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</si>
  <si>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</si>
  <si>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</si>
  <si>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</si>
  <si>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</si>
  <si>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</si>
  <si>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</si>
  <si>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</si>
  <si>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</si>
  <si>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</si>
  <si>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</si>
  <si>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</si>
  <si>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</si>
  <si>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</si>
  <si>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</si>
  <si>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</si>
  <si>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</si>
  <si>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</si>
  <si>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</si>
  <si>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</si>
  <si>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</si>
  <si>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</si>
  <si>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</si>
  <si>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</si>
  <si>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</si>
  <si>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</si>
  <si>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</si>
  <si>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</si>
  <si>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</si>
  <si>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</si>
  <si>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</si>
  <si>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</si>
  <si>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</si>
  <si>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</si>
  <si>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</si>
  <si>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</si>
  <si>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</si>
  <si>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</si>
  <si>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</si>
  <si>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</si>
  <si>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</si>
  <si>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</si>
  <si>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</si>
  <si>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</si>
  <si>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</si>
  <si>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</si>
  <si>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</si>
  <si>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</si>
  <si>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</si>
  <si>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</si>
  <si>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</si>
  <si>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</si>
  <si>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</si>
  <si>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</si>
  <si>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</si>
  <si>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</si>
  <si>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</si>
  <si>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</si>
  <si>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</si>
  <si>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</si>
  <si>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</si>
  <si>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</si>
  <si>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</si>
  <si>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</si>
  <si>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</si>
  <si>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</si>
  <si>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</si>
  <si>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</si>
  <si>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</si>
  <si>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</si>
  <si>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</si>
  <si>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</si>
  <si>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</si>
  <si>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</si>
  <si>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</si>
  <si>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</si>
  <si>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</si>
  <si>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</si>
  <si>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</si>
  <si>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</si>
  <si>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</si>
  <si>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</si>
  <si>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</si>
  <si>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</si>
  <si>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</si>
  <si>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</si>
  <si>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</si>
  <si>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</si>
  <si>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</si>
  <si>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</si>
  <si>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</si>
  <si>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</si>
  <si>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</si>
  <si>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</si>
  <si>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</si>
  <si>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</si>
  <si>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</si>
  <si>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</si>
  <si>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</si>
  <si>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</si>
  <si>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</si>
  <si>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</si>
  <si>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</si>
  <si>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</si>
  <si>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</si>
  <si>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</si>
  <si>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</si>
  <si>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</si>
  <si>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</si>
  <si>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</si>
  <si>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</si>
  <si>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</si>
  <si>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</si>
  <si>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</si>
  <si>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</si>
  <si>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</si>
  <si>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</si>
  <si>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</si>
  <si>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</si>
  <si>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</si>
  <si>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</si>
  <si>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</si>
  <si>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</si>
  <si>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</si>
  <si>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</si>
  <si>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</si>
  <si>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</si>
  <si>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</si>
  <si>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</si>
  <si>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</si>
  <si>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</si>
  <si>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</si>
  <si>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</si>
  <si>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</si>
  <si>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</si>
  <si>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</si>
  <si>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</si>
  <si>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</si>
  <si>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</si>
  <si>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</si>
  <si>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</si>
  <si>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</si>
  <si>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</si>
  <si>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</si>
  <si>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</si>
  <si>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</si>
  <si>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</si>
  <si>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</si>
  <si>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</si>
  <si>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</si>
  <si>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</si>
  <si>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</si>
  <si>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</si>
  <si>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</si>
  <si>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</si>
  <si>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</si>
  <si>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</si>
  <si>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</si>
  <si>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</si>
  <si>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</si>
  <si>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</si>
  <si>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</si>
  <si>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</si>
  <si>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</si>
  <si>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</si>
  <si>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</si>
  <si>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</si>
  <si>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</si>
  <si>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</si>
  <si>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</si>
  <si>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</si>
  <si>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</si>
  <si>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</si>
  <si>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</si>
  <si>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</si>
  <si>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</si>
  <si>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</si>
  <si>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</si>
  <si>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</si>
  <si>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</si>
  <si>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</si>
  <si>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</si>
  <si>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</si>
  <si>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</si>
  <si>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</si>
  <si>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</si>
  <si>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</si>
  <si>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</si>
  <si>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</si>
  <si>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</si>
  <si>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</si>
  <si>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</si>
  <si>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</si>
  <si>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</si>
  <si>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</si>
  <si>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</si>
  <si>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</si>
  <si>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</si>
  <si>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</si>
  <si>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</si>
  <si>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</si>
  <si>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</si>
  <si>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</si>
  <si>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</si>
  <si>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</si>
  <si>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</si>
  <si>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</si>
  <si>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</si>
  <si>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</si>
  <si>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</si>
  <si>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</si>
  <si>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</si>
  <si>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</si>
  <si>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</si>
  <si>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</si>
  <si>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</si>
  <si>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</si>
  <si>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</si>
  <si>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</si>
  <si>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</si>
  <si>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</si>
  <si>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</si>
  <si>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</si>
  <si>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</si>
  <si>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</si>
  <si>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</si>
  <si>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</si>
  <si>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</si>
  <si>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</si>
  <si>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</si>
  <si>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</si>
  <si>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</si>
  <si>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</si>
  <si>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</si>
  <si>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</si>
  <si>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</si>
  <si>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</si>
  <si>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</si>
  <si>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</si>
  <si>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</si>
  <si>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</si>
  <si>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</si>
  <si>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</si>
  <si>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</si>
  <si>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</si>
  <si>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</si>
  <si>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</si>
  <si>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</si>
  <si>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</si>
  <si>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</si>
  <si>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</si>
  <si>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</si>
  <si>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</si>
  <si>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</si>
  <si>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</si>
  <si>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</si>
  <si>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</si>
  <si>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</si>
  <si>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</si>
  <si>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</si>
  <si>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</si>
  <si>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</si>
  <si>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</si>
  <si>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</si>
  <si>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</si>
  <si>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</si>
  <si>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</si>
  <si>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</si>
  <si>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</si>
  <si>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</si>
  <si>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</si>
  <si>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</si>
  <si>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</si>
  <si>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</si>
  <si>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</si>
  <si>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</si>
  <si>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</si>
  <si>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</si>
  <si>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</si>
  <si>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</si>
  <si>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</si>
  <si>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</si>
  <si>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</si>
  <si>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</si>
  <si>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</si>
  <si>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</si>
  <si>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</si>
  <si>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</si>
  <si>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</si>
  <si>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</si>
  <si>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</si>
  <si>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</si>
  <si>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</si>
  <si>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</si>
  <si>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</si>
  <si>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</si>
  <si>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</si>
  <si>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</si>
  <si>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</si>
  <si>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</si>
  <si>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</si>
  <si>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</si>
  <si>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</si>
  <si>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</si>
  <si>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</si>
  <si>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</si>
  <si>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</si>
  <si>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</si>
  <si>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</si>
  <si>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</si>
  <si>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</si>
  <si>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</si>
  <si>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</si>
  <si>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</si>
  <si>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</si>
  <si>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</si>
  <si>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</si>
  <si>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</si>
  <si>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</si>
  <si>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</si>
  <si>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</si>
  <si>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</si>
  <si>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</si>
  <si>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</si>
  <si>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</si>
  <si>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</si>
  <si>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</si>
  <si>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</si>
  <si>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</si>
  <si>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</si>
  <si>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</si>
  <si>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</si>
  <si>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</si>
  <si>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</si>
  <si>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</si>
  <si>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</si>
  <si>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</si>
  <si>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</si>
  <si>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</si>
  <si>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</si>
  <si>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</si>
  <si>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</si>
  <si>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</si>
  <si>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</si>
  <si>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</si>
  <si>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</si>
  <si>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</si>
  <si>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</si>
  <si>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</si>
  <si>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</si>
  <si>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</si>
  <si>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</si>
  <si>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</si>
  <si>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</si>
  <si>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</si>
  <si>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</si>
  <si>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</si>
  <si>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</si>
  <si>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</si>
  <si>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</si>
  <si>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</si>
  <si>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</si>
  <si>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</si>
  <si>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</si>
  <si>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</si>
  <si>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</si>
  <si>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</si>
  <si>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</si>
  <si>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</si>
  <si>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</si>
  <si>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</si>
  <si>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</si>
  <si>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</si>
  <si>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</si>
  <si>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</si>
  <si>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</si>
  <si>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</si>
  <si>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</si>
  <si>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</si>
  <si>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</si>
  <si>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</si>
  <si>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</si>
  <si>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</si>
  <si>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</si>
  <si>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</si>
  <si>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</si>
  <si>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</si>
  <si>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</si>
  <si>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</si>
  <si>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</si>
  <si>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</si>
  <si>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</si>
  <si>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</si>
  <si>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</si>
  <si>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</si>
  <si>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</si>
  <si>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</si>
  <si>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</si>
  <si>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</si>
  <si>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</si>
  <si>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</si>
  <si>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</si>
  <si>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</si>
  <si>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</si>
  <si>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</si>
  <si>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</si>
  <si>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</si>
  <si>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</si>
  <si>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</si>
  <si>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</si>
  <si>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</si>
  <si>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</si>
  <si>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</si>
  <si>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</si>
  <si>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</si>
  <si>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</si>
  <si>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</si>
  <si>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</si>
  <si>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</si>
  <si>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</si>
  <si>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</si>
  <si>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</si>
  <si>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</si>
  <si>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</si>
  <si>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</si>
  <si>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</si>
  <si>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</si>
  <si>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</si>
  <si>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</si>
  <si>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</si>
  <si>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</si>
  <si>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</si>
  <si>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</si>
  <si>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</si>
  <si>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</si>
  <si>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</si>
  <si>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</si>
  <si>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</si>
  <si>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</si>
  <si>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</si>
  <si>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</si>
  <si>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</si>
  <si>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</si>
  <si>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</si>
  <si>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</si>
  <si>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</si>
  <si>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</si>
  <si>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</si>
  <si>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</si>
  <si>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</si>
  <si>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</si>
  <si>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</si>
  <si>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</si>
  <si>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</si>
  <si>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</si>
  <si>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</si>
  <si>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</si>
  <si>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</si>
  <si>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</si>
  <si>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</si>
  <si>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</si>
  <si>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</si>
  <si>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</si>
  <si>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</si>
  <si>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</si>
  <si>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</si>
  <si>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</si>
  <si>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</si>
  <si>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</si>
  <si>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</si>
  <si>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</si>
  <si>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</si>
  <si>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</si>
  <si>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</si>
  <si>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</si>
  <si>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</si>
  <si>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</si>
  <si>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</si>
  <si>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</si>
  <si>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</si>
  <si>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</si>
  <si>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</si>
  <si>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</si>
  <si>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</si>
  <si>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</si>
  <si>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</si>
  <si>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</si>
  <si>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</si>
  <si>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</si>
  <si>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</si>
  <si>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</si>
  <si>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</si>
  <si>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</si>
  <si>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</si>
  <si>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</si>
  <si>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</si>
  <si>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</si>
  <si>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</si>
  <si>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</si>
  <si>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</si>
  <si>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</si>
  <si>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</si>
  <si>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</si>
  <si>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</si>
  <si>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</si>
  <si>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</si>
  <si>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</si>
  <si>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</si>
  <si>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</si>
  <si>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</si>
  <si>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</si>
  <si>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</si>
  <si>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</si>
  <si>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</si>
  <si>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</si>
  <si>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</si>
  <si>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</si>
  <si>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</si>
  <si>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</si>
  <si>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</si>
  <si>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</si>
  <si>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</si>
  <si>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</si>
  <si>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</si>
  <si>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</si>
  <si>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</si>
  <si>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</si>
  <si>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</si>
  <si>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</si>
  <si>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</si>
  <si>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</si>
  <si>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</si>
  <si>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</si>
  <si>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</si>
  <si>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</si>
  <si>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</si>
  <si>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</si>
  <si>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</si>
  <si>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</si>
  <si>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</si>
  <si>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</si>
  <si>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</si>
  <si>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</si>
  <si>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</si>
  <si>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</si>
  <si>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</si>
  <si>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</si>
  <si>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</si>
  <si>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</si>
  <si>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</si>
  <si>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</si>
  <si>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</si>
  <si>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</si>
  <si>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</si>
  <si>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</si>
  <si>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</si>
  <si>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</si>
  <si>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</si>
  <si>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</si>
  <si>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</si>
  <si>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</si>
  <si>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</si>
  <si>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</si>
  <si>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</si>
  <si>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</si>
  <si>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</si>
  <si>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</si>
  <si>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</si>
  <si>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</si>
  <si>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</si>
  <si>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</si>
  <si>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</si>
  <si>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</si>
  <si>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</si>
  <si>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</si>
  <si>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</si>
  <si>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</si>
  <si>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</si>
  <si>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</si>
  <si>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</si>
  <si>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</si>
  <si>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</si>
  <si>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</si>
  <si>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</si>
  <si>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</si>
  <si>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</si>
  <si>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</si>
  <si>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</si>
  <si>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</si>
  <si>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</si>
  <si>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</si>
  <si>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</si>
  <si>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</si>
  <si>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</si>
  <si>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</si>
  <si>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</si>
  <si>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</si>
  <si>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</si>
  <si>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</si>
  <si>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</si>
  <si>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</si>
  <si>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</si>
  <si>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</si>
  <si>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</si>
  <si>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</si>
  <si>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</si>
  <si>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</si>
  <si>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</si>
  <si>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</si>
  <si>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</si>
  <si>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</si>
  <si>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</si>
  <si>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</si>
  <si>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</si>
  <si>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</si>
  <si>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</si>
  <si>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</si>
  <si>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</si>
  <si>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</si>
  <si>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</si>
  <si>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</si>
  <si>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</si>
  <si>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</si>
  <si>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</si>
  <si>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</si>
  <si>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</si>
  <si>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</si>
  <si>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</si>
  <si>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</si>
  <si>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</si>
  <si>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</si>
  <si>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</si>
  <si>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</si>
  <si>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</si>
  <si>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</si>
  <si>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</si>
  <si>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</si>
  <si>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</si>
  <si>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</si>
  <si>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</si>
  <si>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</si>
  <si>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</si>
  <si>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</si>
  <si>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</si>
  <si>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</si>
  <si>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</si>
  <si>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</si>
  <si>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</si>
  <si>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</si>
  <si>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</si>
  <si>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</si>
  <si>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</si>
  <si>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</si>
  <si>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</si>
  <si>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</si>
  <si>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</si>
  <si>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</si>
  <si>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</si>
  <si>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</si>
  <si>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</si>
  <si>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</si>
  <si>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</si>
  <si>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</si>
  <si>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</si>
  <si>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</si>
  <si>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</si>
  <si>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</si>
  <si>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</si>
  <si>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</si>
  <si>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</si>
  <si>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</si>
  <si>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</si>
  <si>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</si>
  <si>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</si>
  <si>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</si>
  <si>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</si>
  <si>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</si>
  <si>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</si>
  <si>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</si>
  <si>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</si>
  <si>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</si>
  <si>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</si>
  <si>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</si>
  <si>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</si>
  <si>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</si>
  <si>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</si>
  <si>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</si>
  <si>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</si>
  <si>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</si>
  <si>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</si>
  <si>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</si>
  <si>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</si>
  <si>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</si>
  <si>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</si>
  <si>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</si>
  <si>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</si>
  <si>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</si>
  <si>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</si>
  <si>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</si>
  <si>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</si>
  <si>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</si>
  <si>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</si>
  <si>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</si>
  <si>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</si>
  <si>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</si>
  <si>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</si>
  <si>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</si>
  <si>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</si>
  <si>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</si>
  <si>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</si>
  <si>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</si>
  <si>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</si>
  <si>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</si>
  <si>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</si>
  <si>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</si>
  <si>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</si>
  <si>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</si>
  <si>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</si>
  <si>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</si>
  <si>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</si>
  <si>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</si>
  <si>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</si>
  <si>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</si>
  <si>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</si>
  <si>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</si>
  <si>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</si>
  <si>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</si>
  <si>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</si>
  <si>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</si>
  <si>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</si>
  <si>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</si>
  <si>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</si>
  <si>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</si>
  <si>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</si>
  <si>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</si>
  <si>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</si>
  <si>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</si>
  <si>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</si>
  <si>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</si>
  <si>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</si>
  <si>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</si>
  <si>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</si>
  <si>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</si>
  <si>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</si>
  <si>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</si>
  <si>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</si>
  <si>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</si>
  <si>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</si>
  <si>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</si>
  <si>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</si>
  <si>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</si>
  <si>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</si>
  <si>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</si>
  <si>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</si>
  <si>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</si>
  <si>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</si>
  <si>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</si>
  <si>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</si>
  <si>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</si>
  <si>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</si>
  <si>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</si>
  <si>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</si>
  <si>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</si>
  <si>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</si>
  <si>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</si>
  <si>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</si>
  <si>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</si>
  <si>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</si>
  <si>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</si>
  <si>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</si>
  <si>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</si>
  <si>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</si>
  <si>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</si>
  <si>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</si>
  <si>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</si>
  <si>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</si>
  <si>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</si>
  <si>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</si>
  <si>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</si>
  <si>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</si>
  <si>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</si>
  <si>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</si>
  <si>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</si>
  <si>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</si>
  <si>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</si>
  <si>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</si>
  <si>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</si>
  <si>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</si>
  <si>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</si>
  <si>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</si>
  <si>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</si>
  <si>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</si>
  <si>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</si>
  <si>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</si>
  <si>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</si>
  <si>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</si>
  <si>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</si>
  <si>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</si>
  <si>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</si>
  <si>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</si>
  <si>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</si>
  <si>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</si>
  <si>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</si>
  <si>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</si>
  <si>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</si>
  <si>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</si>
  <si>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</si>
  <si>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</si>
  <si>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</si>
  <si>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</si>
  <si>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</si>
  <si>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</si>
  <si>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</si>
  <si>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</si>
  <si>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</si>
  <si>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</si>
  <si>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</si>
  <si>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</si>
  <si>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</si>
  <si>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</si>
  <si>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</si>
  <si>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</si>
  <si>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</si>
  <si>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</si>
  <si>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</si>
  <si>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</si>
  <si>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</si>
  <si>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</si>
  <si>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</si>
  <si>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</si>
  <si>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</si>
  <si>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</si>
  <si>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</si>
  <si>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</si>
  <si>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</si>
  <si>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</si>
  <si>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</si>
  <si>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</si>
  <si>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</si>
  <si>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</si>
  <si>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</si>
  <si>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</si>
  <si>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</si>
  <si>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</si>
  <si>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</si>
  <si>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</si>
  <si>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</si>
  <si>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</si>
  <si>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</si>
  <si>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</si>
  <si>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</si>
  <si>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</si>
  <si>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</si>
  <si>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</si>
  <si>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</si>
  <si>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</si>
  <si>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</si>
  <si>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</si>
  <si>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</si>
  <si>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</si>
  <si>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</si>
  <si>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</si>
  <si>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</si>
  <si>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</si>
  <si>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</si>
  <si>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</si>
  <si>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</si>
  <si>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</si>
  <si>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</si>
  <si>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</si>
  <si>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</si>
  <si>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</si>
  <si>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</si>
  <si>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</si>
  <si>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</si>
  <si>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</si>
  <si>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</si>
  <si>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</si>
  <si>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</si>
  <si>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</si>
  <si>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</si>
  <si>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</si>
  <si>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</si>
  <si>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</si>
  <si>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</si>
  <si>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</si>
  <si>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</si>
  <si>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</si>
  <si>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</si>
  <si>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</si>
  <si>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</si>
  <si>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</si>
  <si>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</si>
  <si>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</si>
  <si>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</si>
  <si>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</si>
  <si>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</si>
  <si>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</si>
  <si>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</si>
  <si>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</si>
  <si>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</si>
  <si>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</si>
  <si>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</si>
  <si>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</si>
  <si>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</si>
  <si>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</si>
  <si>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</si>
  <si>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</si>
  <si>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</si>
  <si>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</si>
  <si>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</si>
  <si>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</si>
  <si>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</si>
  <si>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</si>
  <si>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</si>
  <si>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</si>
  <si>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</si>
  <si>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</si>
  <si>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</si>
  <si>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</si>
  <si>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</si>
  <si>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</si>
  <si>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</si>
  <si>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</si>
  <si>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</si>
  <si>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</si>
  <si>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</si>
  <si>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</si>
  <si>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</si>
  <si>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</si>
  <si>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</si>
  <si>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</si>
  <si>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</si>
  <si>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</si>
  <si>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</si>
  <si>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</si>
  <si>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</si>
  <si>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</si>
  <si>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</si>
  <si>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</si>
  <si>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</si>
  <si>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</si>
  <si>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</si>
  <si>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</si>
  <si>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</si>
  <si>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</si>
  <si>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</si>
  <si>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</si>
  <si>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</si>
  <si>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</si>
  <si>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</si>
  <si>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</si>
  <si>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</si>
  <si>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</si>
  <si>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</si>
  <si>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</si>
  <si>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</si>
  <si>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</si>
  <si>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</si>
  <si>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</si>
  <si>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</si>
  <si>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</si>
  <si>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</si>
  <si>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</si>
  <si>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</si>
  <si>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</si>
  <si>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</si>
  <si>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</si>
  <si>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</si>
  <si>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</si>
  <si>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</si>
  <si>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</si>
  <si>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</si>
  <si>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</si>
  <si>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</si>
  <si>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</si>
  <si>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</si>
  <si>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</si>
  <si>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</si>
  <si>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</si>
  <si>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</si>
  <si>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</si>
  <si>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</si>
  <si>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</si>
  <si>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</si>
  <si>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</si>
  <si>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</si>
  <si>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</si>
  <si>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</si>
  <si>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</si>
  <si>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</si>
  <si>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</si>
  <si>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</si>
  <si>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</si>
  <si>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</si>
  <si>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</si>
  <si>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</si>
  <si>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</si>
  <si>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</si>
  <si>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</si>
  <si>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</si>
  <si>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</si>
  <si>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</si>
  <si>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</si>
  <si>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</si>
  <si>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</si>
  <si>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</si>
  <si>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</si>
  <si>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</si>
  <si>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</si>
  <si>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</si>
  <si>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</si>
  <si>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</si>
  <si>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</si>
  <si>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</si>
  <si>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</si>
  <si>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</si>
  <si>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</si>
  <si>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</si>
  <si>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</si>
  <si>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</si>
  <si>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</si>
  <si>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</si>
  <si>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</si>
  <si>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</si>
  <si>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</si>
  <si>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</si>
  <si>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</si>
  <si>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</si>
  <si>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</si>
  <si>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</si>
  <si>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</si>
  <si>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</si>
  <si>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</si>
  <si>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</si>
  <si>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</si>
  <si>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</si>
  <si>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</si>
  <si>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</si>
  <si>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</si>
  <si>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</si>
  <si>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</si>
  <si>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</si>
  <si>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</si>
  <si>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</si>
  <si>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</si>
  <si>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</si>
  <si>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</si>
  <si>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</si>
  <si>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</si>
  <si>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</si>
  <si>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</si>
  <si>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</si>
  <si>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</si>
  <si>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</si>
  <si>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</si>
  <si>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</si>
  <si>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</si>
  <si>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</si>
  <si>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</si>
  <si>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</si>
  <si>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</si>
  <si>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</si>
  <si>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</si>
  <si>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</si>
  <si>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</si>
  <si>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</si>
  <si>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</si>
  <si>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</si>
  <si>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</si>
  <si>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</si>
  <si>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</si>
  <si>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</si>
  <si>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</si>
  <si>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</si>
  <si>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</si>
  <si>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</si>
  <si>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</si>
  <si>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</si>
  <si>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</si>
  <si>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</si>
  <si>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</si>
  <si>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</si>
  <si>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</si>
  <si>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</si>
  <si>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</si>
  <si>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</si>
  <si>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</si>
  <si>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</si>
  <si>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</si>
  <si>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</si>
  <si>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</si>
  <si>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</si>
  <si>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</si>
  <si>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</si>
  <si>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</si>
  <si>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</si>
  <si>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</si>
  <si>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</si>
  <si>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</si>
  <si>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</si>
  <si>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</si>
  <si>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</si>
  <si>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</si>
  <si>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</si>
  <si>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</si>
  <si>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</si>
  <si>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</si>
  <si>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</si>
  <si>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</si>
  <si>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</si>
  <si>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</si>
  <si>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</si>
  <si>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</si>
  <si>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</si>
  <si>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</si>
  <si>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</si>
  <si>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</si>
  <si>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</si>
  <si>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</si>
  <si>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</si>
  <si>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</si>
  <si>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</si>
  <si>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</si>
  <si>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</si>
  <si>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</si>
  <si>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</si>
  <si>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</si>
  <si>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</si>
  <si>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</si>
  <si>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</si>
  <si>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</si>
  <si>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</si>
  <si>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</si>
  <si>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</si>
  <si>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</si>
  <si>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</si>
  <si>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</si>
  <si>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</si>
  <si>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</si>
  <si>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</si>
  <si>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</si>
  <si>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</si>
  <si>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</si>
  <si>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</si>
  <si>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</si>
  <si>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</si>
  <si>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</si>
  <si>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</si>
  <si>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</si>
  <si>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</si>
  <si>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</si>
  <si>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</si>
  <si>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</si>
  <si>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</si>
  <si>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</si>
  <si>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</si>
  <si>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</si>
  <si>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</si>
  <si>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</si>
  <si>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</si>
  <si>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</si>
  <si>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</si>
  <si>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</si>
  <si>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</si>
  <si>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</si>
  <si>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</si>
  <si>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</si>
  <si>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</si>
  <si>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</si>
  <si>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</si>
  <si>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</si>
  <si>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</si>
  <si>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</si>
  <si>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</si>
  <si>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</si>
  <si>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</si>
  <si>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</si>
  <si>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</si>
  <si>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</si>
  <si>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</si>
  <si>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</si>
  <si>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</si>
  <si>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</si>
  <si>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</si>
  <si>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</si>
  <si>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</si>
  <si>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</si>
  <si>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</si>
  <si>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</si>
  <si>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</si>
  <si>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</si>
  <si>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</si>
  <si>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</si>
  <si>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</si>
  <si>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</si>
  <si>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</si>
  <si>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</si>
  <si>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</si>
  <si>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</si>
  <si>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</si>
  <si>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</si>
  <si>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</si>
  <si>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</si>
  <si>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</si>
  <si>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</si>
  <si>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</si>
  <si>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</si>
  <si>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</si>
  <si>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</si>
  <si>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</si>
  <si>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</si>
  <si>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</si>
  <si>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</si>
  <si>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</si>
  <si>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</si>
  <si>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</si>
  <si>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</si>
  <si>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</si>
  <si>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</si>
  <si>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</si>
  <si>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</si>
  <si>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</si>
  <si>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</si>
  <si>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</si>
  <si>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</si>
  <si>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</si>
  <si>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</si>
  <si>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</si>
  <si>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</si>
  <si>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</si>
  <si>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</si>
  <si>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</si>
  <si>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</si>
  <si>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</si>
  <si>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</si>
  <si>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</si>
  <si>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</si>
  <si>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</si>
  <si>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</si>
  <si>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</si>
  <si>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</si>
  <si>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</si>
  <si>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</si>
  <si>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</si>
  <si>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</si>
  <si>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</si>
  <si>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</si>
  <si>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</si>
  <si>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</si>
  <si>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</si>
  <si>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</si>
  <si>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</si>
  <si>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</si>
  <si>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</si>
  <si>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</si>
  <si>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</si>
  <si>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</si>
  <si>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</si>
  <si>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</si>
  <si>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</si>
  <si>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</si>
  <si>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</si>
  <si>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</si>
  <si>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</si>
  <si>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</si>
  <si>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</si>
  <si>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</si>
  <si>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</si>
  <si>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</si>
  <si>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</si>
  <si>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</si>
  <si>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</si>
  <si>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</si>
  <si>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</si>
  <si>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</si>
  <si>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</si>
  <si>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</si>
  <si>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</si>
  <si>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</si>
  <si>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</si>
  <si>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</si>
  <si>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</si>
  <si>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</si>
  <si>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</si>
  <si>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</si>
  <si>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</si>
  <si>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</si>
  <si>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</si>
  <si>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</si>
  <si>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</si>
  <si>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</si>
  <si>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</si>
  <si>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</si>
  <si>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</si>
  <si>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</si>
  <si>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</si>
  <si>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</si>
  <si>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</si>
  <si>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</si>
  <si>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</si>
  <si>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</si>
  <si>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</si>
  <si>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</si>
  <si>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</si>
  <si>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</si>
  <si>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</si>
  <si>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</si>
  <si>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</si>
  <si>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</si>
  <si>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</si>
  <si>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</si>
  <si>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</si>
  <si>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</si>
  <si>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</si>
  <si>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</si>
  <si>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</si>
  <si>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</si>
  <si>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</si>
  <si>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</si>
  <si>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</si>
  <si>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</si>
  <si>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</si>
  <si>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</si>
  <si>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</si>
  <si>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</si>
  <si>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</si>
  <si>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</si>
  <si>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</si>
  <si>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</si>
  <si>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</si>
  <si>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</si>
  <si>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</si>
  <si>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</si>
  <si>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</si>
  <si>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</si>
  <si>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</si>
  <si>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</si>
  <si>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</si>
  <si>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</si>
  <si>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</si>
  <si>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</si>
  <si>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</si>
  <si>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</si>
  <si>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</si>
  <si>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</si>
  <si>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</si>
  <si>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</si>
  <si>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</si>
  <si>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</si>
  <si>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</si>
  <si>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</si>
  <si>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</si>
  <si>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</si>
  <si>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</si>
  <si>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</si>
  <si>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</si>
  <si>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</si>
  <si>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</si>
  <si>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</si>
  <si>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</si>
  <si>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</si>
  <si>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</si>
  <si>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</si>
  <si>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</si>
  <si>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</si>
  <si>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</si>
  <si>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</si>
  <si>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</si>
  <si>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</si>
  <si>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</si>
  <si>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</si>
  <si>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</si>
  <si>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</si>
  <si>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</si>
  <si>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</si>
  <si>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</si>
  <si>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</si>
  <si>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</si>
  <si>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</si>
  <si>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</si>
  <si>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</si>
  <si>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</si>
  <si>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</si>
  <si>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</si>
  <si>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</si>
  <si>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</si>
  <si>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</si>
  <si>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</si>
  <si>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</si>
  <si>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</si>
  <si>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</si>
  <si>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</si>
  <si>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</si>
  <si>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</si>
  <si>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</si>
  <si>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</si>
  <si>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</si>
  <si>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</si>
  <si>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</si>
  <si>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</si>
  <si>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</si>
  <si>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</si>
  <si>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</si>
  <si>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</si>
  <si>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</si>
  <si>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</si>
  <si>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</si>
  <si>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</si>
  <si>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</si>
  <si>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</si>
  <si>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</si>
  <si>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</si>
  <si>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</si>
  <si>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</si>
  <si>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</si>
  <si>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</si>
  <si>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</si>
  <si>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</si>
  <si>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</si>
  <si>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</si>
  <si>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</si>
  <si>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</si>
  <si>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</si>
  <si>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</si>
  <si>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</si>
  <si>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</si>
  <si>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</si>
  <si>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</si>
  <si>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</si>
  <si>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</si>
  <si>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</si>
  <si>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</si>
  <si>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</si>
  <si>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</si>
  <si>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</si>
  <si>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</si>
  <si>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</si>
  <si>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</si>
  <si>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</si>
  <si>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</si>
  <si>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</si>
  <si>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</si>
  <si>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</si>
  <si>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</si>
  <si>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</si>
  <si>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</si>
  <si>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</si>
  <si>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</si>
  <si>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</si>
  <si>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</si>
  <si>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</si>
  <si>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</si>
  <si>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</si>
  <si>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</si>
  <si>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</si>
  <si>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</si>
  <si>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</si>
  <si>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</si>
  <si>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</si>
  <si>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</si>
  <si>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</si>
  <si>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</si>
  <si>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</si>
  <si>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</si>
  <si>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</si>
  <si>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</si>
  <si>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</si>
  <si>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</si>
  <si>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</si>
  <si>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</si>
  <si>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</si>
  <si>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</si>
  <si>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</si>
  <si>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</si>
  <si>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</si>
  <si>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</si>
  <si>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</si>
  <si>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</si>
  <si>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</si>
  <si>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</si>
  <si>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</si>
  <si>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</si>
  <si>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</si>
  <si>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</si>
  <si>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</si>
  <si>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</si>
  <si>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</si>
  <si>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</si>
  <si>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</si>
  <si>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</si>
  <si>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</si>
  <si>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</si>
  <si>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</si>
  <si>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</si>
  <si>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</si>
  <si>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</si>
  <si>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</si>
  <si>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</si>
  <si>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</si>
  <si>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</si>
  <si>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</si>
  <si>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</si>
  <si>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</si>
  <si>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</si>
  <si>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</si>
  <si>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</si>
  <si>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</si>
  <si>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</si>
  <si>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</si>
  <si>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</si>
  <si>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</si>
  <si>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</si>
  <si>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</si>
  <si>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</si>
  <si>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</si>
  <si>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</si>
  <si>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</si>
  <si>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</si>
  <si>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</si>
  <si>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</si>
  <si>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</si>
  <si>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</si>
  <si>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</si>
  <si>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</si>
  <si>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</si>
  <si>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</si>
  <si>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</si>
  <si>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</si>
  <si>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</si>
  <si>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</si>
  <si>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</si>
  <si>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</si>
  <si>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</si>
  <si>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</si>
  <si>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</si>
  <si>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</si>
  <si>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</si>
  <si>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</si>
  <si>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</si>
  <si>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</si>
  <si>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</si>
  <si>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</si>
  <si>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</si>
  <si>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</si>
  <si>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</si>
  <si>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</si>
  <si>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</si>
  <si>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</si>
  <si>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</si>
  <si>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</si>
  <si>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</si>
  <si>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</si>
  <si>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</si>
  <si>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</si>
  <si>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</si>
  <si>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</si>
  <si>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</si>
  <si>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</si>
  <si>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</si>
  <si>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</si>
  <si>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</si>
  <si>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</si>
  <si>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</si>
  <si>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</si>
  <si>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</si>
  <si>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</si>
  <si>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</si>
  <si>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</si>
  <si>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</si>
  <si>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</si>
  <si>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</si>
  <si>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</si>
  <si>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</si>
  <si>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</si>
  <si>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</si>
  <si>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</si>
  <si>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</si>
  <si>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</si>
  <si>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</si>
  <si>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</si>
  <si>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</si>
  <si>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</si>
  <si>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</si>
  <si>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</si>
  <si>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</si>
  <si>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</si>
  <si>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</si>
  <si>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</si>
  <si>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</si>
  <si>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</si>
  <si>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</si>
  <si>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</si>
  <si>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</si>
  <si>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</si>
  <si>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</si>
  <si>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</si>
  <si>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</si>
  <si>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</si>
  <si>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</si>
  <si>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</si>
  <si>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</si>
  <si>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</si>
  <si>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</si>
  <si>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</si>
  <si>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</si>
  <si>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</si>
  <si>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</si>
  <si>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</si>
  <si>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</si>
  <si>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</si>
  <si>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</si>
  <si>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</si>
  <si>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</si>
  <si>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</si>
  <si>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</si>
  <si>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</si>
  <si>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</si>
  <si>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</si>
  <si>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</si>
  <si>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</si>
  <si>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</si>
  <si>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</si>
  <si>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</si>
  <si>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</si>
  <si>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</si>
  <si>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</si>
  <si>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</si>
  <si>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</si>
  <si>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</si>
  <si>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</si>
  <si>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</si>
  <si>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</si>
  <si>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</si>
  <si>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</si>
  <si>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</si>
  <si>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</si>
  <si>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</si>
  <si>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</si>
  <si>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</si>
  <si>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</si>
  <si>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</si>
  <si>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</si>
  <si>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</si>
  <si>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</si>
  <si>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</si>
  <si>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</si>
  <si>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</si>
  <si>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</si>
  <si>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</si>
  <si>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</si>
  <si>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</si>
  <si>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</si>
  <si>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</si>
  <si>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</si>
  <si>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</si>
  <si>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</si>
  <si>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</si>
  <si>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</si>
  <si>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</si>
  <si>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</si>
  <si>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</si>
  <si>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</si>
  <si>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</si>
  <si>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</si>
  <si>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</si>
  <si>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</si>
  <si>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</si>
  <si>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</si>
  <si>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</si>
  <si>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</si>
  <si>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</si>
  <si>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</si>
  <si>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</si>
  <si>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</si>
  <si>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</si>
  <si>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</si>
  <si>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</si>
  <si>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</si>
  <si>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</si>
  <si>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</si>
  <si>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</si>
  <si>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</si>
  <si>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</si>
  <si>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</si>
  <si>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</si>
  <si>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</si>
  <si>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</si>
  <si>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</si>
  <si>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</si>
  <si>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</si>
  <si>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</si>
  <si>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</si>
  <si>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</si>
  <si>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</si>
  <si>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</si>
  <si>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</si>
  <si>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</si>
  <si>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</si>
  <si>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</si>
  <si>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</si>
  <si>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</si>
  <si>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</si>
  <si>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</si>
  <si>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</si>
  <si>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</si>
  <si>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</si>
  <si>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</si>
  <si>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</si>
  <si>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</si>
  <si>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</si>
  <si>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</si>
  <si>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</si>
  <si>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</si>
  <si>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</si>
  <si>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</si>
  <si>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</si>
  <si>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</si>
  <si>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</si>
  <si>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</si>
  <si>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</si>
  <si>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</si>
  <si>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</si>
  <si>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</si>
  <si>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</si>
  <si>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</si>
  <si>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</si>
  <si>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</si>
  <si>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</si>
  <si>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</si>
  <si>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</si>
  <si>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</si>
  <si>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</si>
  <si>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</si>
  <si>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</si>
  <si>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</si>
  <si>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</si>
  <si>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</si>
  <si>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</si>
  <si>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</si>
  <si>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</si>
  <si>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</si>
  <si>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</si>
  <si>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</si>
  <si>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</si>
  <si>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</si>
  <si>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</si>
  <si>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</si>
  <si>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</si>
  <si>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</si>
  <si>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</si>
  <si>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</si>
  <si>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</si>
  <si>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</si>
  <si>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</si>
  <si>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</si>
  <si>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</si>
  <si>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</si>
  <si>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</si>
  <si>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</si>
  <si>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</si>
  <si>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</si>
  <si>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</si>
  <si>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</si>
  <si>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</si>
  <si>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</si>
  <si>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</si>
  <si>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</si>
  <si>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</si>
  <si>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</si>
  <si>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</si>
  <si>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</si>
  <si>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</si>
  <si>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</si>
  <si>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</si>
  <si>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</si>
  <si>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</si>
  <si>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</si>
  <si>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</si>
  <si>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</si>
  <si>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</si>
  <si>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</si>
  <si>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</si>
  <si>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</si>
  <si>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</si>
  <si>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</si>
  <si>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</si>
  <si>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</si>
  <si>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</si>
  <si>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</si>
  <si>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</si>
  <si>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</si>
  <si>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</si>
  <si>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</si>
  <si>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</si>
  <si>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</si>
  <si>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</si>
  <si>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</si>
  <si>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</si>
  <si>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</si>
  <si>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</si>
  <si>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</si>
  <si>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</si>
  <si>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</si>
  <si>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</si>
  <si>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</si>
  <si>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</si>
  <si>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</si>
  <si>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</si>
  <si>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</si>
  <si>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</si>
  <si>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</si>
  <si>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</si>
  <si>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</si>
  <si>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</si>
  <si>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</si>
  <si>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</si>
  <si>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</si>
  <si>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</si>
  <si>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</si>
  <si>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</si>
  <si>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</si>
  <si>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</si>
  <si>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</si>
  <si>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</si>
  <si>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</si>
  <si>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</si>
  <si>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</si>
  <si>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</si>
  <si>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</si>
  <si>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</si>
  <si>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</si>
  <si>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</si>
  <si>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</si>
  <si>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</si>
  <si>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</si>
  <si>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</si>
  <si>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</si>
  <si>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</si>
  <si>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</si>
  <si>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</si>
  <si>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</si>
  <si>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</si>
  <si>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</si>
  <si>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</si>
  <si>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</si>
  <si>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</si>
  <si>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</si>
  <si>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</si>
  <si>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</si>
  <si>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</si>
  <si>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</si>
  <si>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</si>
  <si>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</si>
  <si>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</si>
  <si>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</si>
  <si>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</si>
  <si>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</si>
  <si>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</si>
  <si>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</si>
  <si>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</si>
  <si>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</si>
  <si>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</si>
  <si>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</si>
  <si>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</si>
  <si>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</si>
  <si>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</si>
  <si>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</si>
  <si>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</si>
  <si>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</si>
  <si>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</si>
  <si>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</si>
  <si>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</si>
  <si>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</si>
  <si>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</si>
  <si>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</si>
  <si>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</si>
  <si>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</si>
  <si>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</si>
  <si>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</si>
  <si>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</si>
  <si>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</si>
  <si>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</si>
  <si>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</si>
  <si>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</si>
  <si>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</si>
  <si>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</si>
  <si>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</si>
  <si>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</si>
  <si>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</si>
  <si>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</si>
  <si>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</si>
  <si>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</si>
  <si>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</si>
  <si>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</si>
  <si>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</si>
  <si>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</si>
  <si>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</si>
  <si>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</si>
  <si>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</si>
  <si>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</si>
  <si>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</si>
  <si>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</si>
  <si>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</si>
  <si>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</si>
  <si>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</si>
  <si>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</si>
  <si>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</si>
  <si>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</si>
  <si>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</si>
  <si>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</si>
  <si>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</si>
  <si>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</si>
  <si>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</si>
  <si>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</si>
  <si>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</si>
  <si>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</si>
  <si>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</si>
  <si>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</si>
  <si>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</si>
  <si>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</si>
  <si>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</si>
  <si>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</si>
  <si>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</si>
  <si>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</si>
  <si>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</si>
  <si>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</si>
  <si>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</si>
  <si>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</si>
  <si>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</si>
  <si>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</si>
  <si>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</si>
  <si>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</si>
  <si>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</si>
  <si>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</si>
  <si>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</si>
  <si>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</si>
  <si>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</si>
  <si>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</si>
  <si>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</si>
  <si>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</si>
  <si>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</si>
  <si>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</si>
  <si>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</si>
  <si>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</si>
  <si>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</si>
  <si>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</si>
  <si>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</si>
  <si>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</si>
  <si>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</si>
  <si>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</si>
  <si>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</si>
  <si>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</si>
  <si>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</si>
  <si>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</si>
  <si>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</si>
  <si>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</si>
  <si>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</si>
  <si>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</si>
  <si>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</si>
  <si>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</si>
  <si>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</si>
  <si>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</si>
  <si>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</si>
  <si>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</si>
  <si>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</si>
  <si>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</si>
  <si>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</si>
  <si>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</si>
  <si>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</si>
  <si>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</si>
  <si>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</si>
  <si>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</si>
  <si>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</si>
  <si>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</si>
  <si>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</si>
  <si>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</si>
  <si>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</si>
  <si>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</si>
  <si>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</si>
  <si>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</si>
  <si>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</si>
  <si>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</si>
  <si>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</si>
  <si>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</si>
  <si>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</si>
  <si>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</si>
  <si>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</si>
  <si>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</si>
  <si>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</si>
  <si>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</si>
  <si>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</si>
  <si>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</si>
  <si>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</si>
  <si>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</si>
  <si>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</si>
  <si>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</si>
  <si>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</si>
  <si>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</si>
  <si>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</si>
  <si>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</si>
  <si>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</si>
  <si>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</si>
  <si>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</si>
  <si>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</si>
  <si>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</si>
  <si>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</si>
  <si>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</si>
  <si>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</si>
  <si>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</si>
  <si>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</si>
  <si>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</si>
  <si>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</si>
  <si>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</si>
  <si>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</si>
  <si>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</si>
  <si>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</si>
  <si>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</si>
  <si>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</si>
  <si>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</si>
  <si>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</si>
  <si>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</si>
  <si>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</si>
  <si>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</si>
  <si>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</si>
  <si>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</si>
  <si>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</si>
  <si>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</si>
  <si>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</si>
  <si>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</si>
  <si>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</si>
  <si>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</si>
  <si>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</si>
  <si>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</si>
  <si>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</si>
  <si>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</si>
  <si>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</si>
  <si>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</si>
  <si>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</si>
  <si>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</si>
  <si>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</si>
  <si>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</si>
  <si>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</si>
  <si>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</si>
  <si>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</si>
  <si>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</si>
  <si>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</si>
  <si>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</si>
  <si>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</si>
  <si>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</si>
  <si>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</si>
  <si>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</si>
  <si>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</si>
  <si>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</si>
  <si>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</si>
  <si>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</si>
  <si>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</si>
  <si>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</si>
  <si>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</si>
  <si>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</si>
  <si>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</si>
  <si>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</si>
  <si>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</si>
  <si>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</si>
  <si>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</si>
  <si>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</si>
  <si>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</si>
  <si>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</si>
  <si>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</si>
  <si>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</si>
  <si>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</si>
  <si>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</si>
  <si>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</si>
  <si>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</si>
  <si>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</si>
  <si>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</si>
  <si>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</si>
  <si>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</si>
  <si>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</si>
  <si>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</si>
  <si>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</si>
  <si>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</si>
  <si>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</si>
  <si>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</si>
  <si>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</si>
  <si>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</si>
  <si>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</si>
  <si>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</si>
  <si>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</si>
  <si>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</si>
  <si>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</si>
  <si>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</si>
  <si>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</si>
  <si>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</si>
  <si>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</si>
  <si>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</si>
  <si>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</si>
  <si>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</si>
  <si>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</si>
  <si>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</si>
  <si>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</si>
  <si>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</si>
  <si>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</si>
  <si>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</si>
  <si>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</si>
  <si>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</si>
  <si>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</si>
  <si>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</si>
  <si>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</si>
  <si>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</si>
  <si>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</si>
  <si>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</si>
  <si>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</si>
  <si>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</si>
  <si>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</si>
  <si>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</si>
  <si>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</si>
  <si>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</si>
  <si>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</si>
  <si>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</si>
  <si>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</si>
  <si>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</si>
  <si>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</si>
  <si>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</si>
  <si>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</si>
  <si>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</si>
  <si>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</si>
  <si>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</si>
  <si>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</si>
  <si>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</si>
  <si>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</si>
  <si>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</si>
  <si>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</si>
  <si>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</si>
  <si>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</si>
  <si>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</si>
  <si>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</si>
  <si>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</si>
  <si>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</si>
  <si>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</si>
  <si>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</si>
  <si>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</si>
  <si>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</si>
  <si>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</si>
  <si>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</si>
  <si>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</si>
  <si>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</si>
  <si>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</si>
  <si>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</si>
  <si>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</si>
  <si>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</si>
  <si>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</si>
  <si>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</si>
  <si>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</si>
  <si>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</si>
  <si>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</si>
  <si>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</si>
  <si>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</si>
  <si>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</si>
  <si>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</si>
  <si>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</si>
  <si>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</si>
  <si>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</si>
  <si>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</si>
  <si>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</si>
  <si>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</si>
  <si>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</si>
  <si>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</si>
  <si>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</si>
  <si>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</si>
  <si>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</si>
  <si>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</si>
  <si>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</si>
  <si>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</si>
  <si>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</si>
  <si>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</si>
  <si>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</si>
  <si>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</si>
  <si>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</si>
  <si>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</si>
  <si>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</si>
  <si>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</si>
  <si>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</si>
  <si>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</si>
  <si>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</si>
  <si>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</si>
  <si>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</si>
  <si>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</si>
  <si>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</si>
  <si>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</si>
  <si>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</si>
  <si>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</si>
  <si>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</si>
  <si>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</si>
  <si>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</si>
  <si>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</si>
  <si>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</si>
  <si>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</si>
  <si>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</si>
  <si>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</si>
  <si>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</si>
  <si>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</si>
  <si>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</si>
  <si>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</si>
  <si>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</si>
  <si>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</si>
  <si>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</si>
  <si>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</si>
  <si>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</si>
  <si>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</si>
  <si>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</si>
  <si>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</si>
  <si>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</si>
  <si>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</si>
  <si>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</si>
  <si>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</si>
  <si>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</si>
  <si>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</si>
  <si>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</si>
  <si>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</si>
  <si>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</si>
  <si>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</si>
  <si>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</si>
  <si>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</si>
  <si>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</si>
  <si>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</si>
  <si>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</si>
  <si>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</si>
  <si>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</si>
  <si>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</si>
  <si>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</si>
  <si>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</si>
  <si>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</si>
  <si>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</si>
  <si>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</si>
  <si>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</si>
  <si>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</si>
  <si>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</si>
  <si>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</si>
  <si>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</si>
  <si>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</si>
  <si>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</si>
  <si>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</si>
  <si>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</si>
  <si>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</si>
  <si>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</si>
  <si>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</si>
  <si>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</si>
  <si>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</si>
  <si>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</si>
  <si>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</si>
  <si>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</si>
  <si>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</si>
  <si>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</si>
  <si>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</si>
  <si>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</si>
  <si>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</si>
  <si>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</si>
  <si>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</si>
  <si>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</si>
  <si>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</si>
  <si>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</si>
  <si>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</si>
  <si>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</si>
  <si>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</si>
  <si>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</si>
  <si>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</si>
  <si>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</si>
  <si>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</si>
  <si>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</si>
  <si>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</si>
  <si>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</si>
  <si>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</si>
  <si>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</si>
  <si>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</si>
  <si>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</si>
  <si>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</si>
  <si>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</si>
  <si>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</si>
  <si>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</si>
  <si>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</si>
  <si>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</si>
  <si>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</si>
  <si>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</si>
  <si>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</si>
  <si>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</si>
  <si>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</si>
  <si>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</si>
  <si>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</si>
  <si>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</si>
  <si>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</si>
  <si>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</si>
  <si>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</si>
  <si>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</si>
  <si>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</si>
  <si>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</si>
  <si>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</si>
  <si>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</si>
  <si>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</si>
  <si>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</si>
  <si>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</si>
  <si>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</si>
  <si>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</si>
  <si>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</si>
  <si>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</si>
  <si>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</si>
  <si>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</si>
  <si>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</si>
  <si>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</si>
  <si>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</si>
  <si>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</si>
  <si>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</si>
  <si>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</si>
  <si>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</si>
  <si>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</si>
  <si>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</si>
  <si>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</si>
  <si>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</si>
  <si>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</si>
  <si>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</si>
  <si>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</si>
  <si>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</si>
  <si>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</si>
  <si>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</si>
  <si>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</si>
  <si>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</si>
  <si>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</si>
  <si>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</si>
  <si>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</si>
  <si>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</si>
  <si>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</si>
  <si>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</si>
  <si>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</si>
  <si>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</si>
  <si>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</si>
  <si>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</si>
  <si>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</si>
  <si>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</si>
  <si>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</si>
  <si>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</si>
  <si>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</si>
  <si>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</si>
  <si>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</si>
  <si>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</si>
  <si>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</si>
  <si>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</si>
  <si>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</si>
  <si>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</si>
  <si>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</si>
  <si>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</si>
  <si>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</si>
  <si>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</si>
  <si>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</si>
  <si>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</si>
  <si>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</si>
  <si>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</si>
  <si>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</si>
  <si>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</si>
  <si>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</si>
  <si>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</si>
  <si>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</si>
  <si>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</si>
  <si>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</si>
  <si>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</si>
  <si>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</si>
  <si>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</si>
  <si>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</si>
  <si>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</si>
  <si>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</si>
  <si>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</si>
  <si>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</si>
  <si>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</si>
  <si>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</si>
  <si>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</si>
  <si>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</si>
  <si>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</si>
  <si>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</si>
  <si>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</si>
  <si>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</si>
  <si>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</si>
  <si>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</si>
  <si>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</si>
  <si>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</si>
  <si>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</si>
  <si>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</si>
  <si>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</si>
  <si>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</si>
  <si>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</si>
  <si>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</si>
  <si>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</si>
  <si>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</si>
  <si>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</si>
  <si>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</si>
  <si>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</si>
  <si>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</si>
  <si>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</si>
  <si>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</si>
  <si>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</si>
  <si>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</si>
  <si>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</si>
  <si>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</si>
  <si>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</si>
  <si>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</si>
  <si>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</si>
  <si>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</si>
  <si>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</si>
  <si>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</si>
  <si>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</si>
  <si>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</si>
  <si>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</si>
  <si>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</si>
  <si>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</si>
  <si>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</si>
  <si>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</si>
  <si>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</si>
  <si>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</si>
  <si>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</si>
  <si>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</si>
  <si>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</si>
  <si>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</si>
  <si>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</si>
  <si>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</si>
  <si>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</si>
  <si>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</si>
  <si>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</si>
  <si>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</si>
  <si>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</si>
  <si>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</si>
  <si>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</si>
  <si>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</si>
  <si>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</si>
  <si>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</si>
  <si>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</si>
  <si>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</si>
  <si>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</si>
  <si>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</si>
  <si>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</si>
  <si>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</si>
  <si>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</si>
  <si>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</si>
  <si>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</si>
  <si>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</si>
  <si>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</si>
  <si>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</si>
  <si>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</si>
  <si>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</si>
  <si>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</si>
  <si>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</si>
  <si>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</si>
  <si>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</si>
  <si>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</si>
  <si>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</si>
  <si>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</si>
  <si>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</si>
  <si>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</si>
  <si>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</si>
  <si>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</si>
  <si>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</si>
  <si>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</si>
  <si>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</si>
  <si>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</si>
  <si>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</si>
  <si>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</si>
  <si>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</si>
  <si>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</si>
  <si>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</si>
  <si>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</si>
  <si>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</si>
  <si>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</si>
  <si>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</si>
  <si>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</si>
  <si>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</si>
  <si>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</si>
  <si>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</si>
  <si>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</si>
  <si>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</si>
  <si>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</si>
  <si>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</si>
  <si>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</si>
  <si>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</si>
  <si>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</si>
  <si>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</si>
  <si>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</si>
  <si>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</si>
  <si>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</si>
  <si>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</si>
  <si>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</si>
  <si>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</si>
  <si>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</si>
  <si>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</si>
  <si>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</si>
  <si>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</si>
  <si>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</si>
  <si>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</si>
  <si>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</si>
  <si>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</si>
  <si>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</si>
  <si>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</si>
  <si>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</si>
  <si>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</si>
  <si>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</si>
  <si>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</si>
  <si>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</si>
  <si>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</si>
  <si>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</si>
  <si>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</si>
  <si>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</si>
  <si>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</si>
  <si>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</si>
  <si>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</si>
  <si>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</si>
  <si>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</si>
  <si>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</si>
  <si>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</si>
  <si>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</si>
  <si>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</si>
  <si>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</si>
  <si>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</si>
  <si>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</si>
  <si>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</si>
  <si>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</si>
  <si>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</si>
  <si>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</si>
  <si>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</si>
  <si>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</si>
  <si>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</si>
  <si>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</si>
  <si>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</si>
  <si>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</si>
  <si>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</si>
  <si>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</si>
  <si>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</si>
  <si>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</si>
  <si>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</si>
  <si>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</si>
  <si>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</si>
  <si>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</si>
  <si>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</si>
  <si>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</si>
  <si>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</si>
  <si>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</si>
  <si>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</si>
  <si>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</si>
  <si>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</si>
  <si>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</si>
  <si>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</si>
  <si>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</si>
  <si>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</si>
  <si>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</si>
  <si>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</si>
  <si>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</si>
  <si>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</si>
  <si>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</si>
  <si>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</si>
  <si>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</si>
  <si>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</si>
  <si>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</si>
  <si>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</si>
  <si>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</si>
  <si>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</si>
  <si>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</si>
  <si>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</si>
  <si>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</si>
  <si>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</si>
  <si>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</si>
  <si>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</si>
  <si>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</si>
  <si>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</si>
  <si>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</si>
  <si>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</si>
  <si>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</si>
  <si>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</si>
  <si>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</si>
  <si>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</si>
  <si>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</si>
  <si>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</si>
  <si>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</si>
  <si>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</si>
  <si>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</si>
  <si>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</si>
  <si>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</si>
  <si>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</si>
  <si>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</si>
  <si>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</si>
  <si>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</si>
  <si>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</si>
  <si>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</si>
  <si>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</si>
  <si>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</si>
  <si>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</si>
  <si>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</si>
  <si>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</si>
  <si>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</si>
  <si>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</si>
  <si>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</si>
  <si>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</si>
  <si>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</si>
  <si>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</si>
  <si>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</si>
  <si>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</si>
  <si>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</si>
  <si>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</si>
  <si>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</si>
  <si>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</si>
  <si>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</si>
  <si>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</si>
  <si>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</si>
  <si>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</si>
  <si>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</si>
  <si>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</si>
  <si>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</si>
  <si>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</si>
  <si>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</si>
  <si>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</si>
  <si>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</si>
  <si>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</si>
  <si>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</si>
  <si>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</si>
  <si>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</si>
  <si>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</si>
  <si>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</si>
  <si>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</si>
  <si>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</si>
  <si>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</si>
  <si>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</si>
  <si>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</si>
  <si>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</si>
  <si>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</si>
  <si>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</si>
  <si>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</si>
  <si>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</si>
  <si>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</si>
  <si>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</si>
  <si>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</si>
  <si>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</si>
  <si>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</si>
  <si>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</si>
  <si>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</si>
  <si>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</si>
  <si>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</si>
  <si>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</si>
  <si>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</si>
  <si>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</si>
  <si>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</si>
  <si>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</si>
  <si>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</si>
  <si>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</si>
  <si>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</si>
  <si>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</si>
  <si>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</si>
  <si>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</si>
  <si>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</si>
  <si>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</si>
  <si>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</si>
  <si>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</si>
  <si>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</si>
  <si>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</si>
  <si>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</si>
  <si>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</si>
  <si>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</si>
  <si>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</si>
  <si>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</si>
  <si>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</si>
  <si>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</si>
  <si>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</si>
  <si>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</si>
  <si>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</si>
  <si>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</si>
  <si>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</si>
  <si>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</si>
  <si>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</si>
  <si>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</si>
  <si>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</si>
  <si>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</si>
  <si>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</si>
  <si>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</si>
  <si>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</si>
  <si>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</si>
  <si>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</si>
  <si>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</si>
  <si>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</si>
  <si>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</si>
  <si>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</si>
  <si>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</si>
  <si>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</si>
  <si>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</si>
  <si>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</si>
  <si>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</si>
  <si>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</si>
  <si>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</si>
  <si>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</si>
  <si>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</si>
  <si>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</si>
  <si>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</si>
  <si>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</si>
  <si>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</si>
  <si>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</si>
  <si>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</si>
  <si>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</si>
  <si>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</si>
  <si>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</si>
  <si>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</si>
  <si>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</si>
  <si>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</si>
  <si>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</si>
  <si>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</si>
  <si>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</si>
  <si>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</si>
  <si>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</si>
  <si>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</si>
  <si>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</si>
  <si>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</si>
  <si>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</si>
  <si>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</si>
  <si>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</si>
  <si>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</si>
  <si>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</si>
  <si>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</si>
  <si>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</si>
  <si>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</si>
  <si>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</si>
  <si>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</si>
  <si>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</si>
  <si>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</si>
  <si>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</si>
  <si>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</si>
  <si>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</si>
  <si>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</si>
  <si>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</si>
  <si>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</si>
  <si>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</si>
  <si>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</si>
  <si>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</si>
  <si>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</si>
  <si>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</si>
  <si>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</si>
  <si>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</si>
  <si>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</si>
  <si>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</si>
  <si>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</si>
  <si>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</si>
  <si>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</si>
  <si>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</si>
  <si>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</si>
  <si>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</si>
  <si>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</si>
  <si>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</si>
  <si>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</si>
  <si>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</si>
  <si>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</si>
  <si>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</si>
  <si>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</si>
  <si>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</si>
  <si>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</si>
  <si>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</si>
  <si>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</si>
  <si>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</si>
  <si>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</si>
  <si>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</si>
  <si>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</si>
  <si>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</si>
  <si>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</si>
  <si>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</si>
  <si>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</si>
  <si>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</si>
  <si>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</si>
  <si>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</si>
  <si>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</si>
  <si>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</si>
  <si>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</si>
  <si>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</si>
  <si>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</si>
  <si>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</si>
  <si>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</si>
  <si>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</si>
  <si>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</si>
  <si>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</si>
  <si>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</si>
  <si>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</si>
  <si>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</si>
  <si>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</si>
  <si>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</si>
  <si>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</si>
  <si>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</si>
  <si>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</si>
  <si>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</si>
  <si>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</si>
  <si>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</si>
  <si>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</si>
  <si>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</si>
  <si>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</si>
  <si>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</si>
  <si>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</si>
  <si>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</si>
  <si>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</si>
  <si>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</si>
  <si>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</si>
  <si>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</si>
  <si>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</si>
  <si>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</si>
  <si>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</si>
  <si>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</si>
  <si>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</si>
  <si>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</si>
  <si>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</si>
  <si>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</si>
  <si>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</si>
  <si>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</si>
  <si>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</si>
  <si>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</si>
  <si>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</si>
  <si>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</si>
  <si>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</si>
  <si>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</si>
  <si>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</si>
  <si>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</si>
  <si>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</si>
  <si>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</si>
  <si>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</si>
  <si>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</si>
  <si>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</si>
  <si>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</si>
  <si>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</si>
  <si>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</si>
  <si>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</si>
  <si>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</si>
  <si>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</si>
  <si>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</si>
  <si>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</si>
  <si>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</si>
  <si>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</si>
  <si>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</si>
  <si>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</si>
  <si>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</si>
  <si>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</si>
  <si>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</si>
  <si>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</si>
  <si>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</si>
  <si>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</si>
  <si>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</si>
  <si>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</si>
  <si>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</si>
  <si>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</si>
  <si>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</si>
  <si>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</si>
  <si>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</si>
  <si>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</si>
  <si>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</si>
  <si>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</si>
  <si>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</si>
  <si>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</si>
  <si>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</si>
  <si>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</si>
  <si>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</si>
  <si>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</si>
  <si>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</si>
  <si>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</si>
  <si>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</si>
  <si>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</si>
  <si>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</si>
  <si>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</si>
  <si>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</si>
  <si>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</si>
  <si>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</si>
  <si>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</si>
  <si>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</si>
  <si>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</si>
  <si>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</si>
  <si>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</si>
  <si>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</si>
  <si>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</si>
  <si>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</si>
  <si>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</si>
  <si>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</si>
  <si>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</si>
  <si>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</si>
  <si>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</si>
  <si>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</si>
  <si>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</si>
  <si>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</si>
  <si>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</si>
  <si>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</si>
  <si>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</si>
  <si>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</si>
  <si>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</si>
  <si>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</si>
  <si>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</si>
  <si>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</si>
  <si>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</si>
  <si>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</si>
  <si>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</si>
  <si>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</si>
  <si>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</si>
  <si>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</si>
  <si>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</si>
  <si>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</si>
  <si>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</si>
  <si>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</si>
  <si>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</si>
  <si>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</si>
  <si>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</si>
  <si>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</si>
  <si>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</si>
  <si>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</si>
  <si>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</si>
  <si>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</si>
  <si>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</si>
  <si>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</si>
  <si>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</si>
  <si>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</si>
  <si>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</si>
  <si>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</si>
  <si>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</si>
  <si>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</si>
  <si>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</si>
  <si>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</si>
  <si>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</si>
  <si>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</si>
  <si>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</si>
  <si>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</si>
  <si>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</si>
  <si>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</si>
  <si>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</si>
  <si>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</si>
  <si>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</si>
  <si>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</si>
  <si>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</si>
  <si>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</si>
  <si>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</si>
  <si>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</si>
  <si>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</si>
  <si>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</si>
  <si>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</si>
  <si>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</si>
  <si>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</si>
  <si>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</si>
  <si>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</si>
  <si>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</si>
  <si>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</si>
  <si>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</si>
  <si>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</si>
  <si>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</si>
  <si>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</si>
  <si>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</si>
  <si>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</si>
  <si>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</si>
  <si>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</si>
  <si>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</si>
  <si>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</si>
  <si>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</si>
  <si>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</si>
  <si>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</si>
  <si>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</si>
  <si>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</si>
  <si>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</si>
  <si>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</si>
  <si>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</si>
  <si>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</si>
  <si>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</si>
  <si>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</si>
  <si>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</si>
  <si>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</si>
  <si>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</si>
  <si>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</si>
  <si>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</si>
  <si>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</si>
  <si>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</si>
  <si>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</si>
  <si>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</si>
  <si>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</si>
  <si>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</si>
  <si>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</si>
  <si>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</si>
  <si>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</si>
  <si>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</si>
  <si>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</si>
  <si>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</si>
  <si>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</si>
  <si>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</si>
  <si>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</si>
  <si>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</si>
  <si>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</si>
  <si>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</si>
  <si>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</si>
  <si>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</si>
  <si>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</si>
  <si>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</si>
  <si>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</si>
  <si>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</si>
  <si>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</si>
  <si>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</si>
  <si>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</si>
  <si>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</si>
  <si>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</si>
  <si>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</si>
  <si>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</si>
  <si>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</si>
  <si>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</si>
  <si>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</si>
  <si>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</si>
  <si>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</si>
  <si>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</si>
  <si>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</si>
  <si>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</si>
  <si>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</si>
  <si>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</si>
  <si>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</si>
  <si>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</si>
  <si>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</si>
  <si>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</si>
  <si>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</si>
  <si>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</si>
  <si>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</si>
  <si>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</si>
  <si>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</si>
  <si>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</si>
  <si>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</si>
  <si>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</si>
  <si>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</si>
  <si>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</si>
  <si>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</si>
  <si>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</si>
  <si>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</si>
  <si>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</si>
  <si>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</si>
  <si>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</si>
  <si>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</si>
  <si>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</si>
  <si>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</si>
  <si>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</si>
  <si>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</si>
  <si>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</si>
  <si>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</si>
  <si>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</si>
  <si>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</si>
  <si>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</si>
  <si>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</si>
  <si>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</si>
  <si>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</si>
  <si>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</si>
  <si>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</si>
  <si>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</si>
  <si>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</si>
  <si>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</si>
  <si>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</si>
  <si>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</si>
  <si>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</si>
  <si>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</si>
  <si>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</si>
  <si>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</si>
  <si>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</si>
  <si>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</si>
  <si>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</si>
  <si>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</si>
  <si>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</si>
  <si>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</si>
  <si>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</si>
  <si>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</si>
  <si>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</si>
  <si>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</si>
  <si>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</si>
  <si>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</si>
  <si>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</si>
  <si>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</si>
  <si>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</si>
  <si>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</si>
  <si>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</si>
  <si>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</si>
  <si>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</si>
  <si>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</si>
  <si>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</si>
  <si>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</si>
  <si>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</si>
  <si>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</si>
  <si>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</si>
  <si>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</si>
  <si>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</si>
  <si>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</si>
  <si>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</si>
  <si>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</si>
  <si>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</si>
  <si>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</si>
  <si>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</si>
  <si>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</si>
  <si>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</si>
  <si>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</si>
  <si>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</si>
  <si>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</si>
  <si>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</si>
  <si>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</si>
  <si>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</si>
  <si>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</si>
  <si>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</si>
  <si>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</si>
  <si>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</si>
  <si>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</si>
  <si>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</si>
  <si>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</si>
  <si>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</si>
  <si>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</si>
  <si>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</si>
  <si>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</si>
  <si>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</si>
  <si>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</si>
  <si>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</si>
  <si>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</si>
  <si>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</si>
  <si>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</si>
  <si>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</si>
  <si>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</si>
  <si>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</si>
  <si>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</si>
  <si>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</si>
  <si>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</si>
  <si>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</si>
  <si>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</si>
  <si>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</si>
  <si>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</si>
  <si>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</si>
  <si>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</si>
  <si>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</si>
  <si>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</si>
  <si>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</si>
  <si>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</si>
  <si>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</si>
  <si>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</si>
  <si>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</si>
  <si>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</si>
  <si>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</si>
  <si>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</si>
  <si>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</si>
  <si>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</si>
  <si>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</si>
  <si>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</si>
  <si>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</si>
  <si>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</si>
  <si>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</si>
  <si>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</si>
  <si>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</si>
  <si>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</si>
  <si>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</si>
  <si>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</si>
  <si>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</si>
  <si>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</si>
  <si>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</si>
  <si>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</si>
  <si>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</si>
  <si>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</si>
  <si>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</si>
  <si>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</si>
  <si>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</si>
  <si>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</si>
  <si>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</si>
  <si>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</si>
  <si>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</si>
  <si>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</si>
  <si>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</si>
  <si>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</si>
  <si>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</si>
  <si>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</si>
  <si>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</si>
  <si>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</si>
  <si>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</si>
  <si>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</si>
  <si>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</si>
  <si>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</si>
  <si>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</si>
  <si>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</si>
  <si>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</si>
  <si>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</si>
  <si>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</si>
  <si>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</si>
  <si>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</si>
  <si>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</si>
  <si>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</si>
  <si>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</si>
  <si>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</si>
  <si>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</si>
  <si>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</si>
  <si>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</si>
  <si>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</si>
  <si>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</si>
  <si>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</si>
  <si>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</si>
  <si>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</si>
  <si>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</si>
  <si>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</si>
  <si>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</si>
  <si>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</si>
  <si>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</si>
  <si>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</si>
  <si>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</si>
  <si>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</si>
  <si>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</si>
  <si>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</si>
  <si>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</si>
  <si>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</si>
  <si>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</si>
  <si>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</si>
  <si>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</si>
  <si>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</si>
  <si>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</si>
  <si>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</si>
  <si>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</si>
  <si>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</si>
  <si>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</si>
  <si>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</si>
  <si>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</si>
  <si>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</si>
  <si>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</si>
  <si>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</si>
  <si>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</si>
  <si>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</si>
  <si>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</si>
  <si>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</si>
  <si>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</si>
  <si>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</si>
  <si>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</si>
  <si>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</si>
  <si>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</si>
  <si>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</si>
  <si>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</si>
  <si>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</si>
  <si>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</si>
  <si>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</si>
  <si>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</si>
  <si>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</si>
  <si>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</si>
  <si>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</si>
  <si>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</si>
  <si>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</si>
  <si>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</si>
  <si>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</si>
  <si>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</si>
  <si>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</si>
  <si>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</si>
  <si>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</si>
  <si>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</si>
  <si>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</si>
  <si>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</si>
  <si>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</si>
  <si>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</si>
  <si>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</si>
  <si>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</si>
  <si>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</si>
  <si>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</si>
  <si>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</si>
  <si>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</si>
  <si>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</si>
  <si>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</si>
  <si>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</si>
  <si>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</si>
  <si>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</si>
  <si>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</si>
  <si>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</si>
  <si>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</si>
  <si>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</si>
  <si>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</si>
  <si>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</si>
  <si>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</si>
  <si>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</si>
  <si>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</si>
  <si>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</si>
  <si>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</si>
  <si>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</si>
  <si>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</si>
  <si>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</si>
  <si>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</si>
  <si>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</si>
  <si>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</si>
  <si>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</si>
  <si>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</si>
  <si>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</si>
  <si>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</si>
  <si>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</si>
  <si>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</si>
  <si>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</si>
  <si>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</si>
  <si>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</si>
  <si>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</si>
  <si>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</si>
  <si>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</si>
  <si>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</si>
  <si>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</si>
  <si>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</si>
  <si>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</si>
  <si>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</si>
  <si>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</si>
  <si>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</si>
  <si>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</si>
  <si>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</si>
  <si>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</si>
  <si>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</si>
  <si>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</si>
  <si>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</si>
  <si>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</si>
  <si>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</si>
  <si>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</si>
  <si>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</si>
  <si>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</si>
  <si>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</si>
  <si>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</si>
  <si>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</si>
  <si>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</si>
  <si>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</si>
  <si>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</si>
  <si>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</si>
  <si>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</si>
  <si>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</si>
  <si>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</si>
  <si>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</si>
  <si>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</si>
  <si>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</si>
  <si>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</si>
  <si>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</si>
  <si>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</si>
  <si>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</si>
  <si>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</si>
  <si>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</si>
  <si>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</si>
  <si>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</si>
  <si>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</si>
  <si>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</si>
  <si>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</si>
  <si>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</si>
  <si>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</si>
  <si>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</si>
  <si>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</si>
  <si>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</si>
  <si>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</si>
  <si>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</si>
  <si>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</si>
  <si>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</si>
  <si>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</si>
  <si>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</si>
  <si>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</si>
  <si>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</si>
  <si>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</si>
  <si>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</si>
  <si>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</si>
  <si>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</si>
  <si>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</si>
  <si>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</si>
  <si>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</si>
  <si>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</si>
  <si>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</si>
  <si>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</si>
  <si>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</si>
  <si>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</si>
  <si>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</si>
  <si>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</si>
  <si>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</si>
  <si>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</si>
  <si>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</si>
  <si>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</si>
  <si>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</si>
  <si>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</si>
  <si>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</si>
  <si>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</si>
  <si>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</si>
  <si>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</si>
  <si>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</si>
  <si>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</si>
  <si>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</si>
  <si>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</si>
  <si>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</si>
  <si>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</si>
  <si>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</si>
  <si>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</si>
  <si>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</si>
  <si>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</si>
  <si>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</si>
  <si>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</si>
  <si>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</si>
  <si>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</si>
  <si>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</si>
  <si>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</si>
  <si>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</si>
  <si>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</si>
  <si>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</si>
  <si>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</si>
  <si>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</si>
  <si>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</si>
  <si>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</si>
  <si>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</si>
  <si>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</si>
  <si>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</si>
  <si>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</si>
  <si>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</si>
  <si>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</si>
  <si>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</si>
  <si>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</si>
  <si>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</si>
  <si>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</si>
  <si>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</si>
  <si>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</si>
  <si>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</si>
  <si>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</si>
  <si>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</si>
  <si>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</si>
  <si>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</si>
  <si>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</si>
  <si>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</si>
  <si>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</si>
  <si>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</si>
  <si>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</si>
  <si>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</si>
  <si>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</si>
  <si>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</si>
  <si>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</si>
  <si>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</si>
  <si>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</si>
  <si>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</si>
  <si>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</si>
  <si>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</si>
  <si>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</si>
  <si>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</si>
  <si>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</si>
  <si>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</si>
  <si>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</si>
  <si>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</si>
  <si>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</si>
  <si>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</si>
  <si>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</si>
  <si>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</si>
  <si>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</si>
  <si>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</si>
  <si>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</si>
  <si>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</si>
  <si>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</si>
  <si>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</si>
  <si>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</si>
  <si>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</si>
  <si>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</si>
  <si>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</si>
  <si>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</si>
  <si>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</si>
  <si>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</si>
  <si>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</si>
  <si>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</si>
  <si>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</si>
  <si>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</si>
  <si>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</si>
  <si>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</si>
  <si>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</si>
  <si>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</si>
  <si>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</si>
  <si>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</si>
  <si>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</si>
  <si>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</si>
  <si>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</si>
  <si>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</si>
  <si>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</si>
  <si>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</si>
  <si>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</si>
  <si>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</si>
  <si>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</si>
  <si>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</si>
  <si>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</si>
  <si>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</si>
  <si>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</si>
  <si>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</si>
  <si>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</si>
  <si>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</si>
  <si>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</si>
  <si>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</si>
  <si>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</si>
  <si>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</si>
  <si>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</si>
  <si>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</si>
  <si>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</si>
  <si>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</si>
  <si>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</si>
  <si>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</si>
  <si>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</si>
  <si>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</si>
  <si>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</si>
  <si>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</si>
  <si>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</si>
  <si>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</si>
  <si>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</si>
  <si>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</si>
  <si>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</si>
  <si>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</si>
  <si>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</si>
  <si>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</si>
  <si>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</si>
  <si>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</si>
  <si>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</si>
  <si>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</si>
  <si>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</si>
  <si>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</si>
  <si>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</si>
  <si>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</si>
  <si>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</si>
  <si>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</si>
  <si>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</si>
  <si>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</si>
  <si>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</si>
  <si>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</si>
  <si>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</si>
  <si>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</si>
  <si>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</si>
  <si>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</si>
  <si>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</si>
  <si>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</si>
  <si>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</si>
  <si>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</si>
  <si>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</si>
  <si>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</si>
  <si>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</si>
  <si>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</si>
  <si>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</si>
  <si>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</si>
  <si>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</si>
  <si>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</si>
  <si>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</si>
  <si>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</si>
  <si>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</si>
  <si>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</si>
  <si>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</si>
  <si>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</si>
  <si>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</si>
  <si>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</si>
  <si>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</si>
  <si>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</si>
  <si>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</si>
  <si>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</si>
  <si>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</si>
  <si>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</si>
  <si>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</si>
  <si>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</si>
  <si>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</si>
  <si>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</si>
  <si>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</si>
  <si>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</si>
  <si>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</si>
  <si>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</si>
  <si>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</si>
  <si>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</si>
  <si>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</si>
  <si>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</si>
  <si>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</si>
  <si>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</si>
  <si>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</si>
  <si>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</si>
  <si>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</si>
  <si>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</si>
  <si>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</si>
  <si>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</si>
  <si>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</si>
  <si>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</si>
  <si>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</si>
  <si>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</si>
  <si>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</si>
  <si>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</si>
  <si>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</si>
  <si>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</si>
  <si>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</si>
  <si>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</si>
  <si>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</si>
  <si>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</si>
  <si>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</si>
  <si>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</si>
  <si>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</si>
  <si>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</si>
  <si>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</si>
  <si>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</si>
  <si>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</si>
  <si>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</si>
  <si>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</si>
  <si>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</si>
  <si>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</si>
  <si>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</si>
  <si>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</si>
  <si>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</si>
  <si>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</si>
  <si>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</si>
  <si>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</si>
  <si>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</si>
  <si>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</si>
  <si>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</si>
  <si>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</si>
  <si>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</si>
  <si>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</si>
  <si>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</si>
  <si>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</si>
  <si>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</si>
  <si>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</si>
  <si>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</si>
  <si>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</si>
  <si>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</si>
  <si>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</si>
  <si>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</si>
  <si>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</si>
  <si>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</si>
  <si>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</si>
  <si>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</si>
  <si>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</si>
  <si>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</si>
  <si>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</si>
  <si>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</si>
  <si>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</si>
  <si>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</si>
  <si>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</si>
  <si>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</si>
  <si>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</si>
  <si>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</si>
  <si>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</si>
  <si>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</si>
  <si>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</si>
  <si>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</si>
  <si>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</si>
  <si>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</si>
  <si>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</si>
  <si>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</si>
  <si>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</si>
  <si>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</si>
  <si>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</si>
  <si>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</si>
  <si>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</si>
  <si>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</si>
  <si>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</si>
  <si>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</si>
  <si>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</si>
  <si>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</si>
  <si>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</si>
  <si>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</si>
  <si>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</si>
  <si>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</si>
  <si>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</si>
  <si>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</si>
  <si>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</si>
  <si>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</si>
  <si>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</si>
  <si>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</si>
  <si>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</si>
  <si>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</si>
  <si>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</si>
  <si>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</si>
  <si>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</si>
  <si>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</si>
  <si>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</si>
  <si>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</si>
  <si>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</si>
  <si>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</si>
  <si>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</si>
  <si>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</si>
  <si>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</si>
  <si>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</si>
  <si>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</si>
  <si>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</si>
  <si>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</si>
  <si>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</si>
  <si>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</si>
  <si>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</si>
  <si>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</si>
  <si>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</si>
  <si>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</si>
  <si>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</si>
  <si>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</si>
  <si>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</si>
  <si>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</si>
  <si>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</si>
  <si>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</si>
  <si>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</si>
  <si>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</si>
  <si>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</si>
  <si>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</si>
  <si>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</si>
  <si>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</si>
  <si>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</si>
  <si>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</si>
  <si>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</si>
  <si>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</si>
  <si>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</si>
  <si>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</si>
  <si>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</si>
  <si>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</si>
  <si>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</si>
  <si>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</si>
  <si>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</si>
  <si>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</si>
  <si>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</si>
  <si>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</si>
  <si>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</si>
  <si>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</si>
  <si>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</si>
  <si>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</si>
  <si>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</si>
  <si>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</si>
  <si>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</si>
  <si>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</si>
  <si>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</si>
  <si>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</si>
  <si>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</si>
  <si>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</si>
  <si>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</si>
  <si>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</si>
  <si>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</si>
  <si>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</si>
  <si>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</si>
  <si>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</si>
  <si>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</si>
  <si>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</si>
  <si>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</si>
  <si>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</si>
  <si>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</si>
  <si>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</si>
  <si>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</si>
  <si>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</si>
  <si>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</si>
  <si>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</si>
  <si>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</si>
  <si>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</si>
  <si>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</si>
  <si>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</si>
  <si>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</si>
  <si>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</si>
  <si>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</si>
  <si>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</si>
  <si>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</si>
  <si>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</si>
  <si>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</si>
  <si>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</si>
  <si>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</si>
  <si>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</si>
  <si>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</si>
  <si>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</si>
  <si>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</si>
  <si>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</si>
  <si>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</si>
  <si>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</si>
  <si>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</si>
  <si>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</si>
  <si>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</si>
  <si>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</si>
  <si>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</si>
  <si>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</si>
  <si>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</si>
  <si>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</si>
  <si>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</si>
  <si>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</si>
  <si>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</si>
  <si>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</si>
  <si>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</si>
  <si>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</si>
  <si>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</si>
  <si>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</si>
  <si>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</si>
  <si>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</si>
  <si>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</si>
  <si>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</si>
  <si>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</si>
  <si>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</si>
  <si>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</si>
  <si>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</si>
  <si>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</si>
  <si>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</si>
  <si>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</si>
  <si>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</si>
  <si>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</si>
  <si>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</si>
  <si>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</si>
  <si>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</si>
  <si>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</si>
  <si>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</si>
  <si>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</si>
  <si>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</si>
  <si>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</si>
  <si>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</si>
  <si>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</si>
  <si>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</si>
  <si>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</si>
  <si>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</si>
  <si>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</si>
  <si>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</si>
  <si>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</si>
  <si>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</si>
  <si>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</si>
  <si>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</si>
  <si>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</si>
  <si>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</si>
  <si>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</si>
  <si>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</si>
  <si>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</si>
  <si>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</si>
  <si>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</si>
  <si>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</si>
  <si>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</si>
  <si>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</si>
  <si>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</si>
  <si>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</si>
  <si>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</si>
  <si>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</si>
  <si>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</si>
  <si>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</si>
  <si>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</si>
  <si>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</si>
  <si>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</si>
  <si>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</si>
  <si>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</si>
  <si>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</si>
  <si>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</si>
  <si>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</si>
  <si>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</si>
  <si>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</si>
  <si>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</si>
  <si>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</si>
  <si>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</si>
  <si>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</si>
  <si>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</si>
  <si>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</si>
  <si>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</si>
  <si>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</si>
  <si>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</si>
  <si>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</si>
  <si>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</si>
  <si>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</si>
  <si>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</si>
  <si>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</si>
  <si>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</si>
  <si>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</si>
  <si>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</si>
  <si>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</si>
  <si>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</si>
  <si>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</si>
  <si>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</si>
  <si>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</si>
  <si>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</si>
  <si>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</si>
  <si>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</si>
  <si>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</si>
  <si>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</si>
  <si>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</si>
  <si>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</si>
  <si>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</si>
  <si>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</si>
  <si>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</si>
  <si>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</si>
  <si>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</si>
  <si>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</si>
  <si>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</si>
  <si>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</si>
  <si>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</si>
  <si>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</si>
  <si>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</si>
  <si>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</si>
  <si>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</si>
  <si>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</si>
  <si>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</si>
  <si>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</si>
  <si>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</si>
  <si>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</si>
  <si>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</si>
  <si>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</si>
  <si>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</si>
  <si>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</si>
  <si>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</si>
  <si>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</si>
  <si>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</si>
  <si>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</si>
  <si>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</si>
  <si>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</si>
  <si>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</si>
  <si>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</si>
  <si>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</si>
  <si>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</si>
  <si>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</si>
  <si>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</si>
  <si>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</si>
  <si>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</si>
  <si>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</si>
  <si>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</si>
  <si>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</si>
  <si>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</si>
  <si>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</si>
  <si>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</si>
  <si>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</si>
  <si>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</si>
  <si>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</si>
  <si>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</si>
  <si>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</si>
  <si>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</si>
  <si>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</si>
  <si>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</si>
  <si>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</si>
  <si>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</si>
  <si>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</si>
  <si>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</si>
  <si>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</si>
  <si>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</si>
  <si>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</si>
  <si>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</si>
  <si>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</si>
  <si>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</si>
  <si>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</si>
  <si>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</si>
  <si>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</si>
  <si>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</si>
  <si>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</si>
  <si>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</si>
  <si>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</si>
  <si>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</si>
  <si>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</si>
  <si>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</si>
  <si>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</si>
  <si>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</si>
  <si>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</si>
  <si>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</si>
  <si>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</si>
  <si>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</si>
  <si>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</si>
  <si>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</si>
  <si>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</si>
  <si>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</si>
  <si>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</si>
  <si>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</si>
  <si>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</si>
  <si>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</si>
  <si>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</si>
  <si>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</si>
  <si>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</si>
  <si>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</si>
  <si>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</si>
  <si>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</si>
  <si>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</si>
  <si>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</si>
  <si>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</si>
  <si>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</si>
  <si>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</si>
  <si>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</si>
  <si>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</si>
  <si>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</si>
  <si>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</si>
  <si>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</si>
  <si>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</si>
  <si>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</si>
  <si>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</si>
  <si>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</si>
  <si>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</si>
  <si>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</si>
  <si>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</si>
  <si>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</si>
  <si>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</si>
  <si>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</si>
  <si>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</si>
  <si>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</si>
  <si>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</si>
  <si>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</si>
  <si>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</si>
  <si>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</si>
  <si>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</si>
  <si>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</si>
  <si>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</si>
  <si>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</si>
  <si>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</si>
  <si>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</si>
  <si>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</si>
  <si>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</si>
  <si>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</si>
  <si>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</si>
  <si>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</si>
  <si>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</si>
  <si>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</si>
  <si>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</si>
  <si>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</si>
  <si>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</si>
  <si>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</si>
  <si>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</si>
  <si>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</si>
  <si>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</si>
  <si>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</si>
  <si>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</si>
  <si>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</si>
  <si>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</si>
  <si>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</si>
  <si>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</si>
  <si>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</si>
  <si>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</si>
  <si>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</si>
  <si>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</si>
  <si>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</si>
  <si>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</si>
  <si>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</si>
  <si>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</si>
  <si>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</si>
  <si>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</si>
  <si>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</si>
  <si>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</si>
  <si>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</si>
  <si>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</si>
  <si>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</si>
  <si>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</si>
  <si>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</si>
  <si>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</si>
  <si>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</si>
  <si>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</si>
  <si>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</si>
  <si>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</si>
  <si>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</si>
  <si>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</si>
  <si>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</si>
  <si>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</si>
  <si>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</si>
  <si>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</si>
  <si>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</si>
  <si>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</si>
  <si>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</si>
  <si>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</si>
  <si>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</si>
  <si>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</si>
  <si>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</si>
  <si>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</si>
  <si>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</si>
  <si>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</si>
  <si>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</si>
  <si>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</si>
  <si>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</si>
  <si>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</si>
  <si>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</si>
  <si>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</si>
  <si>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</si>
  <si>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</si>
  <si>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</si>
  <si>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</si>
  <si>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</si>
  <si>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</si>
  <si>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</si>
  <si>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</si>
  <si>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</si>
  <si>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</si>
  <si>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</si>
  <si>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</si>
  <si>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</si>
  <si>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</si>
  <si>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</si>
  <si>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</si>
  <si>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</si>
  <si>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</si>
  <si>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</si>
  <si>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</si>
  <si>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</si>
  <si>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</si>
  <si>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</si>
  <si>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</si>
  <si>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</si>
  <si>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</si>
  <si>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</si>
  <si>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</si>
  <si>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</si>
  <si>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</si>
  <si>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</si>
  <si>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</si>
  <si>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</si>
  <si>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</si>
  <si>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</si>
  <si>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</si>
  <si>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</si>
  <si>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</si>
  <si>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</si>
  <si>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</si>
  <si>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</si>
  <si>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</si>
  <si>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</si>
  <si>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</si>
  <si>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</si>
  <si>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</si>
  <si>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</si>
  <si>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</si>
  <si>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</si>
  <si>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</si>
  <si>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</si>
  <si>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</si>
  <si>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</si>
  <si>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</si>
  <si>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</si>
  <si>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</si>
  <si>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</si>
  <si>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</si>
  <si>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</si>
  <si>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</si>
  <si>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</si>
  <si>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</si>
  <si>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</si>
  <si>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</si>
  <si>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</si>
  <si>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</si>
  <si>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</si>
  <si>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</si>
  <si>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</si>
  <si>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</si>
  <si>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</si>
  <si>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</si>
  <si>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</si>
  <si>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</si>
  <si>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</si>
  <si>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</si>
  <si>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</si>
  <si>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</si>
  <si>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</si>
  <si>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</si>
  <si>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</si>
  <si>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</si>
  <si>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</si>
  <si>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</si>
  <si>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</si>
  <si>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</si>
  <si>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</si>
  <si>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</si>
  <si>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</si>
  <si>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</si>
  <si>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</si>
  <si>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</si>
  <si>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</si>
  <si>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</si>
  <si>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</si>
  <si>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</si>
  <si>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</si>
  <si>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</si>
  <si>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</si>
  <si>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</si>
  <si>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</si>
  <si>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</si>
  <si>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</si>
  <si>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</si>
  <si>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</si>
  <si>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</si>
  <si>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</si>
  <si>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</si>
  <si>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</si>
  <si>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</si>
  <si>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</si>
  <si>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</si>
  <si>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</si>
  <si>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</si>
  <si>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</si>
  <si>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</si>
  <si>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</si>
  <si>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</si>
  <si>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</si>
  <si>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</si>
  <si>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</si>
  <si>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</si>
  <si>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</si>
  <si>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</si>
  <si>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</si>
  <si>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</si>
  <si>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</si>
  <si>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</si>
  <si>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</si>
  <si>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</si>
  <si>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</si>
  <si>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</si>
  <si>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</si>
  <si>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</si>
  <si>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</si>
  <si>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</si>
  <si>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</si>
  <si>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</si>
  <si>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</si>
  <si>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</si>
  <si>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</si>
  <si>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</si>
  <si>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</si>
  <si>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</si>
  <si>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</si>
  <si>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</si>
  <si>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</si>
  <si>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</si>
  <si>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</si>
  <si>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</si>
  <si>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</si>
  <si>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</si>
  <si>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</si>
  <si>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</si>
  <si>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</si>
  <si>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</si>
  <si>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</si>
  <si>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</si>
  <si>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</si>
  <si>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</si>
  <si>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</si>
  <si>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</si>
  <si>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</si>
  <si>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</si>
  <si>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</si>
  <si>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</si>
  <si>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</si>
  <si>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</si>
  <si>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</si>
  <si>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</si>
  <si>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</si>
  <si>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</si>
  <si>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</si>
  <si>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</si>
  <si>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</si>
  <si>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</si>
  <si>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</si>
  <si>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</si>
  <si>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</si>
  <si>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</si>
  <si>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</si>
  <si>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</si>
  <si>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</si>
  <si>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</si>
  <si>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</si>
  <si>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</si>
  <si>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</si>
  <si>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</si>
  <si>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</si>
  <si>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</si>
  <si>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</si>
  <si>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</si>
  <si>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</si>
  <si>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</si>
  <si>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</si>
  <si>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</si>
  <si>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</si>
  <si>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</si>
  <si>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</si>
  <si>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</si>
  <si>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</si>
  <si>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</si>
  <si>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</si>
  <si>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</si>
  <si>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</si>
  <si>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</si>
  <si>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</si>
  <si>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</si>
  <si>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</si>
  <si>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</si>
  <si>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</si>
  <si>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</si>
  <si>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</si>
  <si>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</si>
  <si>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</si>
  <si>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</si>
  <si>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</si>
  <si>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</si>
  <si>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</si>
  <si>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</si>
  <si>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</si>
  <si>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</si>
  <si>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</si>
  <si>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</si>
  <si>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</si>
  <si>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</si>
  <si>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</si>
  <si>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</si>
  <si>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</si>
  <si>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</si>
  <si>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</si>
  <si>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</si>
  <si>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</si>
  <si>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</si>
  <si>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</si>
  <si>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</si>
  <si>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</si>
  <si>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</si>
  <si>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</si>
  <si>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</si>
  <si>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</si>
  <si>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</si>
  <si>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</si>
  <si>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</si>
  <si>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</si>
  <si>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</si>
  <si>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</si>
  <si>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</si>
  <si>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</si>
  <si>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</si>
  <si>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</si>
  <si>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</si>
  <si>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</si>
  <si>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</si>
  <si>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</si>
  <si>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</si>
  <si>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</si>
  <si>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</si>
  <si>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</si>
  <si>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</si>
  <si>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</si>
  <si>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</si>
  <si>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</si>
  <si>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</si>
  <si>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</si>
  <si>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</si>
  <si>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</si>
  <si>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</si>
  <si>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</si>
  <si>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</si>
  <si>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</si>
  <si>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</si>
  <si>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</si>
  <si>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</si>
  <si>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</si>
  <si>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</si>
  <si>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</si>
  <si>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</si>
  <si>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</si>
  <si>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</si>
  <si>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</si>
  <si>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</si>
  <si>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</si>
  <si>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</si>
  <si>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</si>
  <si>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</si>
  <si>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</si>
  <si>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</si>
  <si>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</si>
  <si>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</si>
  <si>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</si>
  <si>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</si>
  <si>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</si>
  <si>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</si>
  <si>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</si>
  <si>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</si>
  <si>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</si>
  <si>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</si>
  <si>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</si>
  <si>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</si>
  <si>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</si>
  <si>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</si>
  <si>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</si>
  <si>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</si>
  <si>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</si>
  <si>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</si>
  <si>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</si>
  <si>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</si>
  <si>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</si>
  <si>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</si>
  <si>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</si>
  <si>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</si>
  <si>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</si>
  <si>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</si>
  <si>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</si>
  <si>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</si>
  <si>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</si>
  <si>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</si>
  <si>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</si>
  <si>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</si>
  <si>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</si>
  <si>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</si>
  <si>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</si>
  <si>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</si>
  <si>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</si>
  <si>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</si>
  <si>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</si>
  <si>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</si>
  <si>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</si>
  <si>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</si>
  <si>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</si>
  <si>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</si>
  <si>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</si>
  <si>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</si>
  <si>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</si>
  <si>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</si>
  <si>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</si>
  <si>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</si>
  <si>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</si>
  <si>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</si>
  <si>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</si>
  <si>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</si>
  <si>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</si>
  <si>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</si>
  <si>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</si>
  <si>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</si>
  <si>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</si>
  <si>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</si>
  <si>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</si>
  <si>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</si>
  <si>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</si>
  <si>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</si>
  <si>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</si>
  <si>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</si>
  <si>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</si>
  <si>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</si>
  <si>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</si>
  <si>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</si>
  <si>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</si>
  <si>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</si>
  <si>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</si>
  <si>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</si>
  <si>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</si>
  <si>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</si>
  <si>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</si>
  <si>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</si>
  <si>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</si>
  <si>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</si>
  <si>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</si>
  <si>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</si>
  <si>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</si>
  <si>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</si>
  <si>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</si>
  <si>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</si>
  <si>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</si>
  <si>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</si>
  <si>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</si>
  <si>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</si>
  <si>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</si>
  <si>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</si>
  <si>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</si>
  <si>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</si>
  <si>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</si>
  <si>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</si>
  <si>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</si>
  <si>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</si>
  <si>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</si>
  <si>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</si>
  <si>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</si>
  <si>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</si>
  <si>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</si>
  <si>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</si>
  <si>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</si>
  <si>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</si>
  <si>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</si>
  <si>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</si>
  <si>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</si>
  <si>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</si>
  <si>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</si>
  <si>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</si>
  <si>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</si>
  <si>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</si>
  <si>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</si>
  <si>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</si>
  <si>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</si>
  <si>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</si>
  <si>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</si>
  <si>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</si>
  <si>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</si>
  <si>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</si>
  <si>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</si>
  <si>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</si>
  <si>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</si>
  <si>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</si>
  <si>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</si>
  <si>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</si>
  <si>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</si>
  <si>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</si>
  <si>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</si>
  <si>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</si>
  <si>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</si>
  <si>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</si>
  <si>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</si>
  <si>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</si>
  <si>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</si>
  <si>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</si>
  <si>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</si>
  <si>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</si>
  <si>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</si>
  <si>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</si>
  <si>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</si>
  <si>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</si>
  <si>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</si>
  <si>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</si>
  <si>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</si>
  <si>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</si>
  <si>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</si>
  <si>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</si>
  <si>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</si>
  <si>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</si>
  <si>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</si>
  <si>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</si>
  <si>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</si>
  <si>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</si>
  <si>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</si>
  <si>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</si>
  <si>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</si>
  <si>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</si>
  <si>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</si>
  <si>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</si>
  <si>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</si>
  <si>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</si>
  <si>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</si>
  <si>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</si>
  <si>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</si>
  <si>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</si>
  <si>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</si>
  <si>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</si>
  <si>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</si>
  <si>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</si>
  <si>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</si>
  <si>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</si>
  <si>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</si>
  <si>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</si>
  <si>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</si>
  <si>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</si>
  <si>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</si>
  <si>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</si>
  <si>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</si>
  <si>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</si>
  <si>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</si>
  <si>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</si>
  <si>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</si>
  <si>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</si>
  <si>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</si>
  <si>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</si>
  <si>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</si>
  <si>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</si>
  <si>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</si>
  <si>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</si>
  <si>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</si>
  <si>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</si>
  <si>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</si>
  <si>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</si>
  <si>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</si>
  <si>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</si>
  <si>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</si>
  <si>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</si>
  <si>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</si>
  <si>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</si>
  <si>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</si>
  <si>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</si>
  <si>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</si>
  <si>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</si>
  <si>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</si>
  <si>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</si>
  <si>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</si>
  <si>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</si>
  <si>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</si>
  <si>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</si>
  <si>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</si>
  <si>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</si>
  <si>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</si>
  <si>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</si>
  <si>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</si>
  <si>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</si>
  <si>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</si>
  <si>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</si>
  <si>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</si>
  <si>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</si>
  <si>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</si>
  <si>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</si>
  <si>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</si>
  <si>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</si>
  <si>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</si>
  <si>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</si>
  <si>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</si>
  <si>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</si>
  <si>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</si>
  <si>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</si>
  <si>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</si>
  <si>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</si>
  <si>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</si>
  <si>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</si>
  <si>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</si>
  <si>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</si>
  <si>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</si>
  <si>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</si>
  <si>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</si>
  <si>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</si>
  <si>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</si>
  <si>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</si>
  <si>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</si>
  <si>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</si>
  <si>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</si>
  <si>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</si>
  <si>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</si>
  <si>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</si>
  <si>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</si>
  <si>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</si>
  <si>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</si>
  <si>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</si>
  <si>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</si>
  <si>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</si>
  <si>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</si>
  <si>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</si>
  <si>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</si>
  <si>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</si>
  <si>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</si>
  <si>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</si>
  <si>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</si>
  <si>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</si>
  <si>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</si>
  <si>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</si>
  <si>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</si>
  <si>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</si>
  <si>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</si>
  <si>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</si>
  <si>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</si>
  <si>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</si>
  <si>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</si>
  <si>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</si>
  <si>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</si>
  <si>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</si>
  <si>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</si>
  <si>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</si>
  <si>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</si>
  <si>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</si>
  <si>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</si>
  <si>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</si>
  <si>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</si>
  <si>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</si>
  <si>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</si>
  <si>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</si>
  <si>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</si>
  <si>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</si>
  <si>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</si>
  <si>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</si>
  <si>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</si>
  <si>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</si>
  <si>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</si>
  <si>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</si>
  <si>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</si>
  <si>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</si>
  <si>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</si>
  <si>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</si>
  <si>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</si>
  <si>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</si>
  <si>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</si>
  <si>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</si>
  <si>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</si>
  <si>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</si>
  <si>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</si>
  <si>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</si>
  <si>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</si>
  <si>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</si>
  <si>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</si>
  <si>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</si>
  <si>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</si>
  <si>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</si>
  <si>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</si>
  <si>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</si>
  <si>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</si>
  <si>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</si>
  <si>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</si>
  <si>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</si>
  <si>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</si>
  <si>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</si>
  <si>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</si>
  <si>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</si>
  <si>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</si>
  <si>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</si>
  <si>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</si>
  <si>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</si>
  <si>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</si>
  <si>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</si>
  <si>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</si>
  <si>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</si>
  <si>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</si>
  <si>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</si>
  <si>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</si>
  <si>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</si>
  <si>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</si>
  <si>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</si>
  <si>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</si>
  <si>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</si>
  <si>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</si>
  <si>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</si>
  <si>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</si>
  <si>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</si>
  <si>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</si>
  <si>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</si>
  <si>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</si>
  <si>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</si>
  <si>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</si>
  <si>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</si>
  <si>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</si>
  <si>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</si>
  <si>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</si>
  <si>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</si>
  <si>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</si>
  <si>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</si>
  <si>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</si>
  <si>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</si>
  <si>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</si>
  <si>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</si>
  <si>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</si>
  <si>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</si>
  <si>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</si>
  <si>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</si>
  <si>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</si>
  <si>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</si>
  <si>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</si>
  <si>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</si>
  <si>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</si>
  <si>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</si>
  <si>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</si>
  <si>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</si>
  <si>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</si>
  <si>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</si>
  <si>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</si>
  <si>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</si>
  <si>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</si>
  <si>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</si>
  <si>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</si>
  <si>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</si>
  <si>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</si>
  <si>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</si>
  <si>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</si>
  <si>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</si>
  <si>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</si>
  <si>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</si>
  <si>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</si>
  <si>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</si>
  <si>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</si>
  <si>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</si>
  <si>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</si>
  <si>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</si>
  <si>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</si>
  <si>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</si>
  <si>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</si>
  <si>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</si>
  <si>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</si>
  <si>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</si>
  <si>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</si>
  <si>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</si>
  <si>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</si>
  <si>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</si>
  <si>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</si>
  <si>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</si>
  <si>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</si>
  <si>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</si>
  <si>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</si>
  <si>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</si>
  <si>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</si>
  <si>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</si>
  <si>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</si>
  <si>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</si>
  <si>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</si>
  <si>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</si>
  <si>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</si>
  <si>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</si>
  <si>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</si>
  <si>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</si>
  <si>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</si>
  <si>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</si>
  <si>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</si>
  <si>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</si>
  <si>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</si>
  <si>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</si>
  <si>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</si>
  <si>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</si>
  <si>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</si>
  <si>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</si>
  <si>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</si>
  <si>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</si>
  <si>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</si>
  <si>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</si>
  <si>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</si>
  <si>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</si>
  <si>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</si>
  <si>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</si>
  <si>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</si>
  <si>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</si>
  <si>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</si>
  <si>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</si>
  <si>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</si>
  <si>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</si>
  <si>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</si>
  <si>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</si>
  <si>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</si>
  <si>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</si>
  <si>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</si>
  <si>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</si>
  <si>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</si>
  <si>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</si>
  <si>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</si>
  <si>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</si>
  <si>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</si>
  <si>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</si>
  <si>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</si>
  <si>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</si>
  <si>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</si>
  <si>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</si>
  <si>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</si>
  <si>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</si>
  <si>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</si>
  <si>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</si>
  <si>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</si>
  <si>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</si>
  <si>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</si>
  <si>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</si>
  <si>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</si>
  <si>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</si>
  <si>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</si>
  <si>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</si>
  <si>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</si>
  <si>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</si>
  <si>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</si>
  <si>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</si>
  <si>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</si>
  <si>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</si>
  <si>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</si>
  <si>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</si>
  <si>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</si>
  <si>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</si>
  <si>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</si>
  <si>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</si>
  <si>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</si>
  <si>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</si>
  <si>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</si>
  <si>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</si>
  <si>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</si>
  <si>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</si>
  <si>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</si>
  <si>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</si>
  <si>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</si>
  <si>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</si>
  <si>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</si>
  <si>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</si>
  <si>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</si>
  <si>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</si>
  <si>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</si>
  <si>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</si>
  <si>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</si>
  <si>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</si>
  <si>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</si>
  <si>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</si>
  <si>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</si>
  <si>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</si>
  <si>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</si>
  <si>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</si>
  <si>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</si>
  <si>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</si>
  <si>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</si>
  <si>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</si>
  <si>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</si>
  <si>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</si>
  <si>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</si>
  <si>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</si>
  <si>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</si>
  <si>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</si>
  <si>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</si>
  <si>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</si>
  <si>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</si>
  <si>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</si>
  <si>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</si>
  <si>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</si>
  <si>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</si>
  <si>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</si>
  <si>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</si>
  <si>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</si>
  <si>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</si>
  <si>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</si>
  <si>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</si>
  <si>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</si>
  <si>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</si>
  <si>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</si>
  <si>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</si>
  <si>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</si>
  <si>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</si>
  <si>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</si>
  <si>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</si>
  <si>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</si>
  <si>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</si>
  <si>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</si>
  <si>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</si>
  <si>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</si>
  <si>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</si>
  <si>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</si>
  <si>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</si>
  <si>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</si>
  <si>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</si>
  <si>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</si>
  <si>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</si>
  <si>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</si>
  <si>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</si>
  <si>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</si>
  <si>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</si>
  <si>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</si>
  <si>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</si>
  <si>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</si>
  <si>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</si>
  <si>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</si>
  <si>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</si>
  <si>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</si>
  <si>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</si>
  <si>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</si>
  <si>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</si>
  <si>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</si>
  <si>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</si>
  <si>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</si>
  <si>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</si>
  <si>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</si>
  <si>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</si>
  <si>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</si>
  <si>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</si>
  <si>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</si>
  <si>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</si>
  <si>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</si>
  <si>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</si>
  <si>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</si>
  <si>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</si>
  <si>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</si>
  <si>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</si>
  <si>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</si>
  <si>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</si>
  <si>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</si>
  <si>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</si>
  <si>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</si>
  <si>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</si>
  <si>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</si>
  <si>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</si>
  <si>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</si>
  <si>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</si>
  <si>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</si>
  <si>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</si>
  <si>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</si>
  <si>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</si>
  <si>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</si>
  <si>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</si>
  <si>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</si>
  <si>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</si>
  <si>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</si>
  <si>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</si>
  <si>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</si>
  <si>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</si>
  <si>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</si>
  <si>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</si>
  <si>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</si>
  <si>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</si>
  <si>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</si>
  <si>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</si>
  <si>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</si>
  <si>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</si>
  <si>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</si>
  <si>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</si>
  <si>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</si>
  <si>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</si>
  <si>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</si>
  <si>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</si>
  <si>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</si>
  <si>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</si>
  <si>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</si>
  <si>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</si>
  <si>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</si>
  <si>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</si>
  <si>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</si>
  <si>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</si>
  <si>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</si>
  <si>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</si>
  <si>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</si>
  <si>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</si>
  <si>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</si>
  <si>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</si>
  <si>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</si>
  <si>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</si>
  <si>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</si>
  <si>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</si>
  <si>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</si>
  <si>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</si>
  <si>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</si>
  <si>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</si>
  <si>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</si>
  <si>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</si>
  <si>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</si>
  <si>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</si>
  <si>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</si>
  <si>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</si>
  <si>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</si>
  <si>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</si>
  <si>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</si>
  <si>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</si>
  <si>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</si>
  <si>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</si>
  <si>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</si>
  <si>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</si>
  <si>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</si>
  <si>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</si>
  <si>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</si>
  <si>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</si>
  <si>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</si>
  <si>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</si>
  <si>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</si>
  <si>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</si>
  <si>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</si>
  <si>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</si>
  <si>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</si>
  <si>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</si>
  <si>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</si>
  <si>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</si>
  <si>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</si>
  <si>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</si>
  <si>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</si>
  <si>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</si>
  <si>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</si>
  <si>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</si>
  <si>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</si>
  <si>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</si>
  <si>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</si>
  <si>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</si>
  <si>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</si>
  <si>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</si>
  <si>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</si>
  <si>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</si>
  <si>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</si>
  <si>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</si>
  <si>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</si>
  <si>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</si>
  <si>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</si>
  <si>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</si>
  <si>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</si>
  <si>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</si>
  <si>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</si>
  <si>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</si>
  <si>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</si>
  <si>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</si>
  <si>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</si>
  <si>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</si>
  <si>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</si>
  <si>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</si>
  <si>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</si>
  <si>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</si>
  <si>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</si>
  <si>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</si>
  <si>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</si>
  <si>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</si>
  <si>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</si>
  <si>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</si>
  <si>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</si>
  <si>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</si>
  <si>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</si>
  <si>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</si>
  <si>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</si>
  <si>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</si>
  <si>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</si>
  <si>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</si>
  <si>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</si>
  <si>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</si>
  <si>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</si>
  <si>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</si>
  <si>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</si>
  <si>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</si>
  <si>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</si>
  <si>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</si>
  <si>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</si>
  <si>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</si>
  <si>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</si>
  <si>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</si>
  <si>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50 mins</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</si>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</sst>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321.21189849537041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45984.160324421297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45984.160324421297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45984.160324421297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45984.160324421297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45984.160324421297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45984.160324421297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45984.160324421297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45984.160324421297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45984.160324421297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45984.160324421297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45984.160324421297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45984.160324421297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45984.160324421297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45984.160324421297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45984.160324421297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45984.160324421297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45984.160324421297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45984.160324421297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45984.160324421297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45984.160324421297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45984.160324421297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45984.160324421297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45984.160324421297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45984.160324421297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45984.160324421297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45984.160324421297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45984.160324421297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45984.160324421297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45984.160324421297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45984.160324421297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45984.160324421297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45984.160324421297</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45984.160324421297</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DF9B2409-04E4-40F1-9A9F-B24C6F74B5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159.16048645833507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8.422488426003838E-2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45984.160324421297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45984.160324421297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45984.160324421297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45984.160324421297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45984.160324421297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45984.160324421297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45984.160324421297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45984.160324421297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45984.160324421297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45984.160324421297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45984.160324421297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45984.160324421297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45984.160324421297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45984.160324421297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45984.160324421297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45984.160324421297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45984.160324421297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45984.160324421297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45984.160324421297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45984.160324421297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45984.160324421297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45984.160324421297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45984.160324421297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45984.160324421297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45984.160324421297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45984.160324421297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45984.160324421297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45984.160324421297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45984.160324421297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45984.160324421297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45984.160324421297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45984.160324421297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45984.160324421297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45984.160324421297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45984.160324421297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45984.160324421297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45984.160324421297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45984.160324421297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45984.160324421297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45984.160324421297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45984.160324421297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45984.160324421297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45984.160324421297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45984.160324421297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45984.160324421297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45984.160324421297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45984.160324421297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45984.160324421297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45984.160324421297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45984.160324421297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45984.160324421297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45984.160324421297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45984.160324421297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45984.160324421297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45984.160324421297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45984.160324421297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45984.160324421297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45984.160324421297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45984.160324421297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45984.160324421297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45984.160324421297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45984.160324421297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45984.160324421297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45984.160324421297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45984.160324421297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45984.160324421297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45984.160324421297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45984.160324421297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45984.160324421297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45984.160324421297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45984.160324421297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45984.160324421297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45984.160324421297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45984.160324421297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45984.160324421297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45984.160324421297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45984.160324421297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45984.160324421297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45984.160324421297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45984.160324421297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45984.160324421297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45984.160324421297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45984.160324421297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45984.160324421297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45984.160324421297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45984.160324421297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45984.160324421297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45984.160324421297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45984.160324421297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45984.160324421297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45984.160324421297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45984.160324421297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45984.160324421297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45984.160324421297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45984.160324421297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45984.160324421297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45984.160324421297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45984.160324421297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45984.160324421297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45984.160324421297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45984.160324421297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45984.160324421297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45984.160324421297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45984.160324421297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45984.160324421297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45984.160324421297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45984.160324421297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45984.160324421297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45984.160324421297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45984.160324421297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45984.160324421297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45984.160324421297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45984.160324421297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45984.160324421297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45984.160324421297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45984.160324421297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45984.160324421297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45984.160324421297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45984.160324421297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45984.160324421297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45984.160324421297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45984.160324421297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45984.160324421297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45984.160324421297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45984.160324421297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45984.160324421297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45984.160324421297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45984.160324421297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45984.160324421297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45984.160324421297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45984.160324421297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45984.160324421297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45984.160324421297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45984.160324421297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45984.160324421297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45984.160324421297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45984.160324421297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45984.160324421297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45984.160324421297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45984.160324421297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45984.160324421297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45984.160324421297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45984.160324421297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45984.160324421297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45984.160324421297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45984.160324421297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45984.160324421297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45984.160324421297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45984.160324421297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45984.160324421297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45984.160324421297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45984.160324421297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45984.160324421297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45984.160324421297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45984.160324421297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45984.160324421297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45984.160324421297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45984.160324421297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45984.160324421297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45984.160324421297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45984.160324421297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45984.160324421297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45984.160324421297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45984.160324421297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45984.160324421297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45984.160324421297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45984.160324421297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45984.160324421297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45984.160324421297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45984.160324421297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45984.160324421297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45984.160324421297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45984.160324421297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45984.160324421297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45984.160324421297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45984.160324421297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45984.160324421297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45984.160324421297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45984.160324421297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45984.160324421297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45984.160324421297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45984.160324421297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45984.160324421297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45984.160324421297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45984.160324421297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45984.160324421297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45984.160324421297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45984.160324421297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45984.160324421297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45984.160324421297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45984.160324421297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45984.160324421297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45984.160324421297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45984.160324421297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45984.160324421297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45984.160324421297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45984.160324421297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45984.160324421297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45984.160324421297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45984.160324421297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45984.160324421297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45984.160324421297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45984.160324421297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45984.160324421297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45984.160324421297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45984.160324421297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45984.160324421297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45984.160324421297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45984.160324421297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45984.160324421297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45984.160324421297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45984.160324421297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45984.160324421297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45984.160324421297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45984.160324421297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45984.160324421297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45984.160324421297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45984.160324421297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45984.160324421297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45984.160324421297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45984.160324421297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45984.160324421297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45984.160324421297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45984.160324421297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45984.160324421297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45984.160324421297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45984.160324421297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45984.160324421297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45984.160324421297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45984.160324421297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45984.160324421297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45984.160324421297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45984.160324421297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45984.160324421297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45984.160324421297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45984.160324421297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45984.160324421297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45984.160324421297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45984.160324421297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45984.160324421297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45984.160324421297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45984.160324421297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45984.160324421297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45984.160324421297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45984.160324421297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45984.160324421297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45984.160324421297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45984.160324421297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45984.160324421297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45984.160324421297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45984.160324421297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45984.160324421297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45984.160324421297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45984.160324421297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45984.160324421297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45984.160324421297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45984.160324421297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45984.160324421297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45984.160324421297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45984.160324421297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45984.160324421297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45984.160324421297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45984.160324421297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45984.160324421297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45984.160324421297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45984.160324421297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45984.160324421297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45984.160324421297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45984.160324421297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45984.160324421297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45984.160324421297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45984.160324421297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45984.160324421297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45984.160324421297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45984.160324421297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45984.160324421297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45984.160324421297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45984.160324421297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45984.160324421297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45984.160324421297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45984.160324421297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45984.160324421297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45984.160324421297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45984.160324421297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45984.160324421297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45984.160324421297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45984.160324421297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45984.160324421297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45984.160324421297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45984.160324421297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45984.160324421297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45984.160324421297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45984.160324421297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45984.160324421297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45984.160324421297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45984.160324421297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45984.160324421297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45984.160324421297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45984.160324421297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45984.160324421297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45984.160324421297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45984.160324421297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45984.160324421297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45984.160324421297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45984.160324421297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45984.160324421297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45984.160324421297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45984.160324421297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45984.160324421297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45984.160324421297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45984.160324421297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45984.160324421297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45984.160324421297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45984.160324421297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45984.160324421297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45984.160324421297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45984.160324421297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45984.160324421297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45984.160324421297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45984.160324421297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45984.160324421297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45984.160324421297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45984.160324421297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45984.160324421297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45984.160324421297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45984.160324421297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45984.160324421297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45984.160324421297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45984.160324421297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45984.160324421297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45984.160324421297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45984.160324421297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45984.160324421297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45984.160324421297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45984.160324421297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45984.160324421297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45984.160324421297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45984.160324421297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45984.160324421297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45984.160324421297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45984.160324421297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45984.160324421297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45984.160324421297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45984.160324421297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45984.160324421297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45984.160324421297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45984.160324421297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45984.160324421297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45984.160324421297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45984.160324421297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45984.160324421297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45984.160324421297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45984.160324421297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45984.160324421297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45984.160324421297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45984.160324421297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45984.160324421297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45984.160324421297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45984.160324421297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45984.160324421297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45984.160324421297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45984.160324421297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45984.160324421297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45984.160324421297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45984.160324421297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45984.160324421297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45984.160324421297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45984.160324421297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45984.160324421297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45984.160324421297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45984.160324421297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45984.160324421297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45984.160324421297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45984.160324421297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45984.160324421297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45984.160324421297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45984.160324421297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45984.160324421297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45984.160324421297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45984.160324421297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45984.160324421297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45984.160324421297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45984.160324421297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45984.160324421297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45984.160324421297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45984.160324421297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45984.160324421297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45984.160324421297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45984.160324421297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45984.160324421297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45984.160324421297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45984.160324421297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45984.160324421297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45984.160324421297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45984.160324421297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45984.160324421297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45984.160324421297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45984.160324421297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45984.160324421297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45984.160324421297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45984.160324421297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45984.160324421297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45984.160324421297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45984.160324421297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45984.160324421297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45984.160324421297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45984.160324421297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45984.160324421297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45984.160324421297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45984.160324421297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45984.160324421297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45984.160324421297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45984.160324421297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45984.160324421297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45984.160324421297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45984.160324421297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45984.160324421297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45984.160324421297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45984.160324421297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45984.160324421297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45984.160324421297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45984.160324421297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45984.160324421297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45984.160324421297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45984.160324421297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45984.160324421297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45984.160324421297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45984.160324421297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45984.160324421297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45984.160324421297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45984.160324421297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45984.160324421297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45984.160324421297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45984.160324421297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45984.160324421297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45984.160324421297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45984.160324421297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45984.160324421297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45984.160324421297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45984.160324421297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45984.160324421297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45984.160324421297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45984.160324421297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45984.160324421297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45984.160324421297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45984.160324421297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45984.160324421297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45984.160324421297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45984.160324421297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45984.160324421297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45984.160324421297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45984.160324421297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45984.160324421297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45984.160324421297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45984.160324421297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45984.160324421297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45984.160324421297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45984.160324421297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45984.160324421297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45984.160324421297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45984.160324421297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45984.160324421297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45984.160324421297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45984.160324421297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45984.160324421297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45984.160324421297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45984.160324421297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45984.160324421297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45984.160324421297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45984.160324421297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45984.160324421297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45984.160324421297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45984.160324421297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45984.160324421297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45984.160324421297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45984.160324421297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45984.160324421297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45984.160324421297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45984.160324421297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45984.160324421297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45984.160324421297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45984.160324421297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45984.160324421297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45984.160324421297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45984.160324421297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45984.160324421297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45984.160324421297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45984.160324421297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45984.160324421297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45984.160324421297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45984.160324421297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45984.160324421297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45984.160324421297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45984.160324421297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45984.160324421297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45984.160324421297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45984.160324421297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45984.160324421297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45984.160324421297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45984.160324421297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45984.160324421297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45984.160324421297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45984.160324421297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45984.160324421297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45984.160324421297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45984.160324421297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45984.160324421297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45984.160324421297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45984.160324421297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45984.160324421297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45984.160324421297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45984.160324421297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45984.160324421297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45984.160324421297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45984.160324421297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45984.160324421297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45984.160324421297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45984.160324421297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45984.160324421297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45984.160324421297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45984.160324421297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45984.160324421297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45984.160324421297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45984.160324421297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45984.160324421297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45984.160324421297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45984.160324421297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45984.160324421297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45984.160324421297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45984.160324421297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45984.160324421297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45984.160324421297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45984.160324421297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45984.160324421297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45984.160324421297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45984.160324421297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45984.160324421297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45984.160324421297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45984.160324421297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45984.160324421297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45984.160324421297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45984.160324421297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45984.160324421297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45984.160324421297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45984.160324421297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45984.160324421297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45984.160324421297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45984.160324421297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45984.160324421297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45984.160324421297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45984.160324421297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45984.160324421297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45984.160324421297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45984.160324421297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45984.160324421297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45984.160324421297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45984.160324421297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45984.160324421297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45984.160324421297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45984.160324421297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45984.160324421297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45984.160324421297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45984.160324421297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45984.160324421297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45984.160324421297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45984.160324421297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45984.160324421297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45984.160324421297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45984.160324421297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45984.160324421297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45984.160324421297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45984.160324421297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45984.160324421297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45984.160324421297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45984.160324421297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45984.160324421297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45984.160324421297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45984.160324421297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45984.160324421297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45984.160324421297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45984.160324421297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45984.160324421297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45984.160324421297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45984.160324421297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45984.160324421297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45984.160324421297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45984.160324421297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45984.160324421297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45984.160324421297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45984.160324421297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45984.160324421297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45984.160324421297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45984.160324421297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45984.160324421297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45984.160324421297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45984.160324421297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45984.160324421297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45984.160324421297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45984.160324421297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45984.160324421297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45984.160324421297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45984.160324421297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45984.160324421297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45984.160324421297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45984.160324421297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45984.160324421297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45984.160324421297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45984.160324421297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45984.160324421297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45984.160324421297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45984.160324421297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45984.160324421297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45984.160324421297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45984.160324421297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45984.160324421297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45984.160324421297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45984.160324421297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45984.160324421297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45984.160324421297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45984.160324421297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45984.160324421297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45984.160324421297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45984.160324421297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45984.160324421297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45984.160324421297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45984.160324421297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45984.160324421297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45984.160324421297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45984.160324421297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45984.160324421297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45984.160324421297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45984.160324421297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45984.160324421297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45984.160324421297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45984.160324421297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45984.160324421297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45984.160324421297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45984.160324421297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45984.160324421297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45984.160324421297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45984.160324421297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45984.160324421297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45984.160324421297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45984.160324421297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45984.160324421297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45984.160324421297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45984.160324421297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45984.160324421297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45984.160324421297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45984.160324421297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45984.160324421297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45984.160324421297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45984.160324421297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45984.160324421297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45984.160324421297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45984.160324421297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45984.160324421297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45984.160324421297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45984.160324421297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45984.160324421297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45984.160324421297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45984.160324421297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45984.160324421297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45984.160324421297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45984.160324421297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45984.160324421297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45984.160324421297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45984.160324421297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45984.160324421297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45984.160324421297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45984.160324421297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45984.160324421297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45984.160324421297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45984.160324421297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45984.160324421297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45984.160324421297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45984.160324421297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45984.160324421297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45984.160324421297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45984.160324421297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45984.160324421297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45984.160324421297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45984.160324421297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45984.160324421297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45984.160324421297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45984.160324421297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45984.160324421297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45984.160324421297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45984.160324421297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45984.160324421297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45984.160324421297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45984.160324421297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45984.160324421297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45984.160324421297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45984.160324421297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45984.160324421297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45984.160324421297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45984.160324421297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45984.160324421297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45984.160324421297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45984.160324421297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45984.160324421297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45984.160324421297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45984.160324421297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45984.160324421297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45984.160324421297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45984.160324421297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45984.160324421297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45984.160324421297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45984.160324421297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45984.160324421297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45984.160324421297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45984.160324421297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45984.160324421297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45984.160324421297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45984.160324421297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45984.160324421297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45984.160324421297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45984.160324421297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45984.160324421297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45984.160324421297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45984.160324421297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45984.160324421297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45984.160324421297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45984.160324421297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45984.160324421297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45984.160324421297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45984.160324421297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45984.160324421297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45984.160324421297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45984.160324421297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45984.160324421297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45984.160324421297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45984.160324421297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45984.160324421297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45984.160324421297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45984.160324421297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45984.160324421297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45984.160324421297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45984.160324421297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45984.160324421297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45984.160324421297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45984.160324421297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45984.160324421297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45984.160324421297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45984.160324421297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45984.160324421297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45984.160324421297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45984.160324421297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45984.160324421297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45984.160324421297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45984.160324421297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45984.160324421297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45984.160324421297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45984.160324421297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45984.160324421297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45984.160324421297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45984.160324421297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45984.160324421297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45984.160324421297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45984.160324421297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45984.160324421297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45984.160324421297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45984.160324421297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45984.160324421297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45984.160324421297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45984.160324421297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45984.160324421297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45984.160324421297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45984.160324421297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45984.160324421297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45984.160324421297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45984.160324421297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45984.160324421297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45984.160324421297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45984.160324421297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45984.160324421297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45984.160324421297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45984.160324421297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45984.160324421297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45984.160324421297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45984.160324421297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45984.160324421297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45984.160324421297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45984.160324421297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45984.160324421297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45984.160324421297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45984.160324421297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45984.160324421297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45984.160324421297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45984.160324421297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45984.160324421297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45984.160324421297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45984.160324421297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45984.160324421297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45984.160324421297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45984.160324421297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45984.160324421297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45984.160324421297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45984.160324421297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45984.160324421297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45984.160324421297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45984.160324421297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45984.160324421297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45984.160324421297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45984.160324421297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45984.160324421297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45984.160324421297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45984.160324421297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45984.160324421297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45984.160324421297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45984.160324421297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45984.160324421297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45984.160324421297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45984.160324421297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45984.160324421297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45984.160324421297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45984.160324421297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45984.160324421297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45984.160324421297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45984.160324421297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45984.160324421297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45984.160324421297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45984.160324421297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45984.160324421297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45984.160324421297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45984.160324421297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45984.160324421297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45984.160324421297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45984.160324421297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45984.160324421297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45984.160324421297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45984.160324421297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45984.160324421297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45984.160324421297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45984.160324421297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45984.160324421297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45984.160324421297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45984.160324421297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45984.160324421297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45984.160324421297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45984.160324421297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45984.160324421297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45984.160324421297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45984.160324421297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45984.160324421297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45984.160324421297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45984.160324421297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45984.160324421297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45984.160324421297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45984.160324421297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45984.160324421297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45984.160324421297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45984.160324421297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45984.160324421297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45984.160324421297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45984.160324421297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45984.160324421297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45984.160324421297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45984.160324421297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45984.160324421297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45984.160324421297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45984.160324421297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45984.160324421297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45984.160324421297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45984.160324421297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45984.160324421297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45984.160324421297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45984.160324421297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45984.160324421297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45984.160324421297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45984.160324421297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45984.160324421297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45984.160324421297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45984.160324421297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45984.160324421297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45984.160324421297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45984.160324421297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45984.160324421297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45984.160324421297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45984.160324421297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45984.160324421297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45984.160324421297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45984.160324421297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45984.160324421297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45984.160324421297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45984.160324421297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45984.160324421297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45984.160324421297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45984.160324421297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45984.160324421297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45984.160324421297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45984.160324421297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45984.160324421297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45984.160324421297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45984.160324421297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45984.160324421297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45984.160324421297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45984.160324421297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45984.160324421297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45984.160324421297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45984.160324421297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45984.160324421297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45984.160324421297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45984.160324421297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45984.160324421297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45984.160324421297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45984.160324421297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45984.160324421297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45984.160324421297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45984.160324421297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45984.160324421297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45984.160324421297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45984.160324421297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45984.160324421297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45984.160324421297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45984.160324421297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45984.160324421297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45984.160324421297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45984.160324421297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45984.160324421297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45984.160324421297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45984.160324421297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45984.160324421297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45984.160324421297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45984.160324421297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45984.160324421297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45984.160324421297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45984.160324421297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45984.160324421297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45984.160324421297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45984.160324421297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45984.160324421297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45984.160324421297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45984.160324421297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45984.160324421297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45984.160324421297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45984.160324421297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45984.160324421297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45984.160324421297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45984.160324421297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45984.160324421297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45984.160324421297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45984.160324421297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45984.160324421297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45984.160324421297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45984.160324421297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45984.160324421297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45984.160324421297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45984.160324421297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45984.160324421297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45984.160324421297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45984.160324421297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45984.160324421297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45984.160324421297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45984.160324421297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45984.160324421297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45984.160324421297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45984.160324421297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45984.160324421297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45984.160324421297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45984.160324421297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45984.160324421297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45984.160324421297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45984.160324421297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45984.160324421297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45984.160324421297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45984.160324421297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45984.160324421297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45984.160324421297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45984.160324421297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45984.160324421297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45984.160324421297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45984.160324421297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45984.160324421297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45984.160324421297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45984.160324421297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45984.160324421297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45984.160324421297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45984.160324421297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45984.160324421297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45984.160324421297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45984.160324421297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45984.160324421297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45984.160324421297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45984.160324421297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45984.160324421297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45984.160324421297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45984.160324421297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45984.160324421297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45984.160324421297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45984.160324421297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45984.160324421297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45984.160324421297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45984.160324421297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45984.160324421297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45984.160324421297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45984.160324421297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45984.160324421297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45984.160324421297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45984.160324421297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45984.160324421297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45984.160324421297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45984.160324421297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45984.160324421297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45984.160324421297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45984.160324421297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45984.160324421297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45984.160324421297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45984.160324421297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45984.160324421297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45984.160324421297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45984.160324421297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45984.160324421297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45984.160324421297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45984.160324421297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45984.160324421297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45984.160324421297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45984.160324421297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45984.160324421297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45984.160324421297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45984.160324421297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45984.160324421297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45984.160324421297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45984.160324421297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45984.160324421297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45984.160324421297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45984.160324421297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45984.160324421297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45984.160324421297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45984.160324421297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45984.160324421297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45984.160324421297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45984.160324421297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45984.160324421297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45984.160324421297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45984.160324421297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45984.160324421297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45984.160324421297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45984.160324421297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45984.160324421297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45984.160324421297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45984.160324421297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45984.160324421297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45984.160324421297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45984.160324421297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45984.160324421297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45984.160324421297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45984.160324421297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45984.160324421297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45984.160324421297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45984.160324421297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45984.160324421297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45984.160324421297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45984.160324421297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45984.160324421297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45984.160324421297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45984.160324421297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45984.160324421297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45984.160324421297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45984.160324421297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45984.160324421297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45984.160324421297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45984.160324421297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45984.160324421297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45984.160324421297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45984.160324421297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45984.160324421297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45984.160324421297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45984.160324421297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45984.160324421297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45984.160324421297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45984.160324421297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45984.160324421297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45984.160324421297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45984.160324421297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45984.160324421297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45984.160324421297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45984.160324421297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45984.160324421297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45984.160324421297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45984.160324421297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45984.160324421297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45984.160324421297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45984.160324421297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45984.160324421297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45984.160324421297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45984.160324421297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45984.160324421297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45984.160324421297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45984.160324421297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45984.160324421297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45984.160324421297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45984.160324421297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45984.160324421297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45984.160324421297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45984.160324421297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45984.160324421297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45984.160324421297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45984.160324421297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45984.160324421297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45984.160324421297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45984.160324421297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45984.160324421297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45984.160324421297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45984.160324421297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45984.160324421297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45984.160324421297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45984.160324421297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45984.160324421297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45984.160324421297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45984.160324421297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45984.160324421297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45984.160324421297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45984.160324421297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45984.160324421297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45984.160324421297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45984.160324421297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45984.160324421297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K20" sqref="K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280.67960682870034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0.4208105324069038</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0.30046331018820638</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45984.160324421297</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45984.160324421297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45984.160324421297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45984.160324421297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45984.160324421297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45984.160324421297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45984.160324421297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45984.160324421297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45984.160324421297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45984.160324421297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45984.160324421297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45984.160324421297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45984.160324421297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45984.160324421297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45984.160324421297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45984.160324421297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45984.160324421297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45984.160324421297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45984.160324421297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45984.160324421297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45984.160324421297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45984.160324421297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45984.160324421297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45984.160324421297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45984.160324421297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45984.160324421297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45984.160324421297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45984.160324421297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45984.160324421297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45984.160324421297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45984.160324421297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45984.160324421297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45984.160324421297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45984.160324421297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45984.160324421297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45984.160324421297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45984.160324421297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45984.160324421297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45984.160324421297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45984.160324421297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45984.160324421297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45984.160324421297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45984.160324421297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45984.160324421297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45984.160324421297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45984.160324421297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45984.160324421297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45984.160324421297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45984.160324421297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45984.160324421297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45984.160324421297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45984.160324421297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45984.160324421297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45984.160324421297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45984.160324421297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45984.160324421297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45984.160324421297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45984.160324421297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45984.160324421297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45984.160324421297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45984.160324421297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45984.160324421297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45984.160324421297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45984.160324421297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45984.160324421297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45984.160324421297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45984.160324421297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45984.160324421297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45984.160324421297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45984.160324421297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45984.160324421297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45984.160324421297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45984.160324421297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45984.160324421297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45984.160324421297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45984.160324421297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45984.160324421297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45984.160324421297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45984.160324421297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45984.160324421297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45984.160324421297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45984.160324421297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45984.160324421297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45984.160324421297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45984.160324421297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45984.160324421297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45984.160324421297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45984.160324421297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45984.160324421297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45984.160324421297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45984.160324421297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45984.160324421297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45984.160324421297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45984.160324421297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45984.160324421297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45984.160324421297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45984.160324421297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45984.160324421297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45984.160324421297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45984.160324421297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45984.160324421297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45984.160324421297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45984.160324421297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45984.160324421297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45984.160324421297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45984.160324421297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45984.160324421297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45984.160324421297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45984.160324421297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45984.160324421297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45984.160324421297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45984.160324421297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45984.160324421297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45984.160324421297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45984.160324421297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45984.160324421297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45984.160324421297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45984.160324421297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45984.160324421297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45984.160324421297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45984.160324421297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45984.160324421297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45984.160324421297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45984.160324421297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45984.160324421297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45984.160324421297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45984.160324421297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45984.160324421297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45984.160324421297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45984.160324421297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45984.160324421297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45984.160324421297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45984.160324421297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45984.160324421297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45984.160324421297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45984.160324421297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45984.160324421297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45984.160324421297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45984.160324421297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45984.160324421297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45984.160324421297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45984.160324421297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45984.160324421297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45984.160324421297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45984.160324421297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45984.160324421297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45984.160324421297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45984.160324421297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45984.160324421297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45984.160324421297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45984.160324421297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45984.160324421297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45984.160324421297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45984.160324421297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45984.160324421297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45984.160324421297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45984.160324421297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45984.160324421297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45984.160324421297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45984.160324421297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45984.160324421297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45984.160324421297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45984.160324421297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45984.160324421297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45984.160324421297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45984.160324421297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45984.160324421297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45984.160324421297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45984.160324421297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45984.160324421297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45984.160324421297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45984.160324421297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45984.160324421297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45984.160324421297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45984.160324421297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45984.160324421297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45984.160324421297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45984.160324421297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45984.160324421297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45984.160324421297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45984.160324421297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45984.160324421297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45984.160324421297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45984.160324421297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45984.160324421297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45984.160324421297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45984.160324421297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45984.160324421297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45984.160324421297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45984.160324421297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45984.160324421297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45984.160324421297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45984.160324421297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45984.160324421297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45984.160324421297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45984.160324421297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45984.160324421297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45984.160324421297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45984.160324421297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45984.160324421297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45984.160324421297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45984.160324421297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45984.160324421297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45984.160324421297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45984.160324421297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45984.160324421297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45984.160324421297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45984.160324421297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45984.160324421297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45984.160324421297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45984.160324421297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45984.160324421297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45984.160324421297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45984.160324421297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45984.160324421297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45984.160324421297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45984.160324421297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45984.160324421297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45984.160324421297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45984.160324421297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45984.160324421297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45984.160324421297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45984.160324421297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45984.160324421297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45984.160324421297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45984.160324421297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45984.160324421297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45984.160324421297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45984.160324421297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45984.160324421297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45984.160324421297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45984.160324421297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45984.160324421297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45984.160324421297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45984.160324421297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45984.160324421297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45984.160324421297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45984.160324421297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45984.160324421297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45984.160324421297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45984.160324421297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45984.160324421297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45984.160324421297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45984.160324421297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45984.160324421297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45984.160324421297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45984.160324421297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45984.160324421297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45984.160324421297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45984.160324421297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45984.160324421297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45984.160324421297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45984.160324421297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45984.160324421297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45984.160324421297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45984.160324421297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45984.160324421297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45984.160324421297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45984.160324421297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45984.160324421297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45984.160324421297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45984.160324421297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45984.160324421297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45984.160324421297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45984.160324421297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45984.160324421297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45984.160324421297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45984.160324421297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45984.160324421297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45984.160324421297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45984.160324421297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45984.160324421297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45984.160324421297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45984.160324421297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45984.160324421297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45984.160324421297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45984.160324421297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45984.160324421297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45984.160324421297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45984.160324421297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45984.160324421297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45984.160324421297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45984.160324421297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45984.160324421297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45984.160324421297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45984.160324421297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45984.160324421297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45984.160324421297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45984.160324421297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45984.160324421297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45984.160324421297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45984.160324421297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45984.160324421297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45984.160324421297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45984.160324421297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45984.160324421297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45984.160324421297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45984.160324421297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45984.160324421297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45984.160324421297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45984.160324421297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45984.160324421297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45984.160324421297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45984.160324421297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45984.160324421297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45984.160324421297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45984.160324421297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45984.160324421297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45984.160324421297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45984.160324421297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45984.160324421297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45984.160324421297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45984.160324421297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45984.160324421297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45984.160324421297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45984.160324421297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45984.160324421297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45984.160324421297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45984.160324421297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45984.160324421297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45984.160324421297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45984.160324421297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45984.160324421297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45984.160324421297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45984.160324421297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45984.160324421297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45984.160324421297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45984.160324421297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45984.160324421297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45984.160324421297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45984.160324421297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45984.160324421297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45984.160324421297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45984.160324421297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45984.160324421297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45984.160324421297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45984.160324421297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45984.160324421297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45984.160324421297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45984.160324421297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45984.160324421297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45984.160324421297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45984.160324421297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45984.160324421297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45984.160324421297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45984.160324421297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45984.160324421297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45984.160324421297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45984.160324421297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45984.160324421297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45984.160324421297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45984.160324421297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45984.160324421297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45984.160324421297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45984.160324421297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45984.160324421297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45984.160324421297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45984.160324421297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45984.160324421297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45984.160324421297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45984.160324421297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45984.160324421297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45984.160324421297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45984.160324421297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45984.160324421297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45984.160324421297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45984.160324421297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45984.160324421297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45984.160324421297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45984.160324421297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45984.160324421297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45984.160324421297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45984.160324421297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45984.160324421297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45984.160324421297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45984.160324421297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45984.160324421297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45984.160324421297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45984.160324421297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45984.160324421297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45984.160324421297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45984.160324421297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45984.160324421297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45984.160324421297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45984.160324421297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45984.160324421297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45984.160324421297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45984.160324421297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45984.160324421297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45984.160324421297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45984.160324421297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45984.160324421297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45984.160324421297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45984.160324421297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45984.160324421297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45984.160324421297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45984.160324421297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45984.160324421297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45984.160324421297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45984.160324421297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45984.160324421297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45984.160324421297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45984.160324421297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45984.160324421297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45984.160324421297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45984.160324421297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45984.160324421297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45984.160324421297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45984.160324421297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45984.160324421297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45984.160324421297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45984.160324421297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45984.160324421297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45984.160324421297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45984.160324421297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45984.160324421297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45984.160324421297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45984.160324421297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45984.160324421297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45984.160324421297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45984.160324421297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45984.160324421297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45984.160324421297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45984.160324421297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45984.160324421297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45984.160324421297</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tabSelected="1" workbookViewId="0">
      <selection activeCell="H8" sqref="H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92.328264236108225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57.9714471064799</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35.499213310184132</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6.6455211805587169</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2.7870258101829677</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33303</v>
      </c>
      <c r="E8" s="109" t="s">
        <v>39021</v>
      </c>
      <c r="F8" s="109" t="s">
        <v>39126</v>
      </c>
      <c r="G8" s="111" t="str">
        <f ca="1">IFERROR(NOW()-F8,"")</f>
        <v/>
      </c>
      <c r="H8" s="128">
        <v>45984.140601851854</v>
      </c>
      <c r="I8" s="109" t="str">
        <f>IFERROR(VLOOKUP(D8,DB!A:F,6,0),"")</f>
        <v>SCECO</v>
      </c>
      <c r="J8" s="109" t="str">
        <f>IFERROR(VLOOKUP(D8,DB!A:G,7,0),"")</f>
        <v>Dead</v>
      </c>
      <c r="K8" s="109" t="s">
        <v>39129</v>
      </c>
      <c r="L8" s="109" t="str">
        <f>IFERROR(VLOOKUP(D8,DB!A:I,9,0),"")</f>
        <v>Latis</v>
      </c>
    </row>
    <row r="9" spans="1:13">
      <c r="A9" s="109"/>
      <c r="B9" s="109" t="str">
        <f>IFERROR(VLOOKUP(D9,DB!A:K,11,0),"")</f>
        <v/>
      </c>
      <c r="C9" s="109"/>
      <c r="D9" s="109"/>
      <c r="E9" s="109"/>
      <c r="F9" s="109"/>
      <c r="G9" s="111">
        <f ca="1">IFERROR(NOW()-F9,"")</f>
        <v>45984.160324421297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45984.160324421297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45984.160324421297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45984.160324421297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45984.160324421297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45984.160324421297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45984.160324421297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45984.160324421297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45984.160324421297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45984.160324421297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45984.160324421297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45984.160324421297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45984.160324421297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45984.160324421297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45984.160324421297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45984.160324421297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45984.160324421297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45984.160324421297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45984.160324421297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45984.160324421297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45984.160324421297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45984.160324421297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45984.160324421297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45984.160324421297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45984.160324421297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45984.160324421297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45984.160324421297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45984.160324421297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45984.160324421297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45984.160324421297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45984.160324421297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45984.160324421297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45984.160324421297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45984.160324421297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45984.160324421297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45984.160324421297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45984.160324421297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45984.160324421297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45984.160324421297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45984.160324421297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45984.160324421297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45984.160324421297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45984.160324421297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45984.160324421297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45984.160324421297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45984.160324421297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45984.160324421297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45984.160324421297</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45984.160324421297</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45984.160324421297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45984.160324421297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45984.160324421297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45984.160324421297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45984.160324421297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45984.160324421297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45984.160324421297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45984.160324421297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45984.160324421297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45984.160324421297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45984.160324421297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45984.160324421297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45984.160324421297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45984.160324421297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45984.160324421297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45984.160324421297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45984.160324421297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45984.160324421297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45984.160324421297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45984.160324421297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45984.160324421297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45984.160324421297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45984.160324421297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45984.160324421297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45984.160324421297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45984.160324421297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45984.160324421297</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2</v>
      </c>
      <c r="D2" s="151" t="s">
        <v>38968</v>
      </c>
      <c r="E2" s="109" t="s">
        <v>39021</v>
      </c>
      <c r="F2" s="121">
        <v>45983.943680555552</v>
      </c>
      <c r="G2" s="104">
        <f t="shared" ref="G2:G11" ca="1" si="0">IFERROR(NOW()-F2,"-")</f>
        <v>0.21664386574411765</v>
      </c>
      <c r="H2" s="121">
        <v>45983.922696759262</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
      </c>
      <c r="C3" s="120"/>
      <c r="D3" s="119"/>
      <c r="E3" s="109"/>
      <c r="F3" s="121"/>
      <c r="G3" s="104">
        <f t="shared" ca="1" si="0"/>
        <v>45984.160324421297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45984.160324421297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45984.160324421297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45984.160324421297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45984.160324421297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45984.160324421297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45984.160324421297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45984.160324421297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45984.160324421297</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45984.160324421297</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45984.160324421297</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45984.160324421297</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45984.160324421297</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45984.160324421297</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45984.160324421297</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45984.160324421297</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45984.160324421297</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45984.160324421297</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45984.160324421297</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45984.160324421297</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45984.160324421297</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45984.160324421297</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45984.160324421297</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45984.160324421297</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45984.160324421297</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45984.160324421297</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45984.160324421297</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45984.160324421297</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45984.160324421297</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45984.160324421297</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45984.160324421297</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45984.160324421297</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45984.160324421297</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45984.160324421297</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45984.160324421297</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45984.160324421297</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45984.160324421297</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45984.160324421297</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45984.160324421297</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45984.160324421297</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45984.160324421297</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45984.160324421297</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45984.160324421297</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45984.160324421297</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45984.160324421297</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45984.160324421297</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45984.160324421297</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45984.160324421297</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45984.160324421297</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45984.160324421297</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45984.160324421297</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45984.160324421297</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45984.160324421297</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45984.160324421297</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45984.160324421297</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45984.160324421297</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45984.160324421297</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45984.160324421297</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2025-11-23T00:51:18Z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